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曾静\2021年度工作\2021-5\创新班面试综合成绩排序\"/>
    </mc:Choice>
  </mc:AlternateContent>
  <bookViews>
    <workbookView xWindow="-105" yWindow="-105" windowWidth="21825" windowHeight="14025" activeTab="2"/>
  </bookViews>
  <sheets>
    <sheet name="Sheet1" sheetId="1" r:id="rId1"/>
    <sheet name="Sheet2" sheetId="2" r:id="rId2"/>
    <sheet name="Sheet4" sheetId="4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E2" i="4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2" i="2"/>
  <c r="Q3" i="2"/>
  <c r="Q2" i="2"/>
  <c r="P2" i="2"/>
  <c r="R27" i="2" l="1"/>
  <c r="R41" i="2"/>
  <c r="R42" i="2"/>
  <c r="Q23" i="2"/>
  <c r="R23" i="2" s="1"/>
  <c r="Q24" i="2"/>
  <c r="R24" i="2" s="1"/>
  <c r="Q25" i="2"/>
  <c r="R25" i="2" s="1"/>
  <c r="Q26" i="2"/>
  <c r="R26" i="2" s="1"/>
  <c r="Q27" i="2"/>
  <c r="Q30" i="2"/>
  <c r="R30" i="2" s="1"/>
  <c r="Q35" i="2"/>
  <c r="R35" i="2" s="1"/>
  <c r="Q36" i="2"/>
  <c r="R36" i="2" s="1"/>
  <c r="Q37" i="2"/>
  <c r="R37" i="2" s="1"/>
  <c r="Q39" i="2"/>
  <c r="R39" i="2" s="1"/>
  <c r="Q40" i="2"/>
  <c r="R40" i="2" s="1"/>
  <c r="Q41" i="2"/>
  <c r="Q42" i="2"/>
  <c r="P22" i="2"/>
  <c r="Q22" i="2" s="1"/>
  <c r="R22" i="2" s="1"/>
  <c r="P23" i="2"/>
  <c r="P24" i="2"/>
  <c r="P25" i="2"/>
  <c r="P26" i="2"/>
  <c r="P27" i="2"/>
  <c r="P28" i="2"/>
  <c r="Q28" i="2" s="1"/>
  <c r="R28" i="2" s="1"/>
  <c r="P29" i="2"/>
  <c r="Q29" i="2" s="1"/>
  <c r="R29" i="2" s="1"/>
  <c r="P30" i="2"/>
  <c r="P31" i="2"/>
  <c r="Q31" i="2" s="1"/>
  <c r="R31" i="2" s="1"/>
  <c r="P32" i="2"/>
  <c r="Q32" i="2" s="1"/>
  <c r="R32" i="2" s="1"/>
  <c r="P33" i="2"/>
  <c r="Q33" i="2" s="1"/>
  <c r="R33" i="2" s="1"/>
  <c r="P34" i="2"/>
  <c r="Q34" i="2" s="1"/>
  <c r="R34" i="2" s="1"/>
  <c r="P35" i="2"/>
  <c r="P36" i="2"/>
  <c r="P37" i="2"/>
  <c r="P38" i="2"/>
  <c r="Q38" i="2" s="1"/>
  <c r="R38" i="2" s="1"/>
  <c r="P39" i="2"/>
  <c r="P40" i="2"/>
  <c r="P41" i="2"/>
  <c r="P42" i="2"/>
  <c r="R3" i="2"/>
  <c r="Q4" i="2"/>
  <c r="R4" i="2" s="1"/>
  <c r="Q5" i="2"/>
  <c r="R5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P3" i="2"/>
  <c r="P4" i="2"/>
  <c r="P5" i="2"/>
  <c r="P6" i="2"/>
  <c r="Q6" i="2" s="1"/>
  <c r="R6" i="2" s="1"/>
  <c r="P7" i="2"/>
  <c r="Q7" i="2" s="1"/>
  <c r="R7" i="2" s="1"/>
  <c r="P8" i="2"/>
  <c r="Q8" i="2" s="1"/>
  <c r="R8" i="2" s="1"/>
  <c r="P9" i="2"/>
  <c r="Q9" i="2" s="1"/>
  <c r="R9" i="2" s="1"/>
  <c r="P10" i="2"/>
  <c r="Q10" i="2" s="1"/>
  <c r="R10" i="2" s="1"/>
  <c r="P11" i="2"/>
  <c r="P12" i="2"/>
  <c r="P13" i="2"/>
  <c r="P14" i="2"/>
  <c r="P15" i="2"/>
  <c r="P16" i="2"/>
  <c r="P17" i="2"/>
  <c r="P18" i="2"/>
  <c r="Q18" i="2" s="1"/>
  <c r="R18" i="2" s="1"/>
  <c r="P19" i="2"/>
  <c r="Q19" i="2" s="1"/>
  <c r="R19" i="2" s="1"/>
  <c r="P20" i="2"/>
  <c r="Q20" i="2" s="1"/>
  <c r="R20" i="2" s="1"/>
  <c r="P21" i="2"/>
  <c r="Q21" i="2" s="1"/>
  <c r="R21" i="2" s="1"/>
  <c r="R2" i="2"/>
</calcChain>
</file>

<file path=xl/sharedStrings.xml><?xml version="1.0" encoding="utf-8"?>
<sst xmlns="http://schemas.openxmlformats.org/spreadsheetml/2006/main" count="428" uniqueCount="166">
  <si>
    <t>分组</t>
  </si>
  <si>
    <t>序号</t>
  </si>
  <si>
    <t>学号</t>
  </si>
  <si>
    <t>姓名</t>
  </si>
  <si>
    <t>学院</t>
  </si>
  <si>
    <t>候场时间</t>
  </si>
  <si>
    <t>面试时间</t>
  </si>
  <si>
    <t>必修课加权成绩</t>
  </si>
  <si>
    <t>第一组（9:30-12:00）</t>
  </si>
  <si>
    <t>2020141420297</t>
  </si>
  <si>
    <t>宋萌</t>
  </si>
  <si>
    <t>材料科学与工程学院</t>
  </si>
  <si>
    <t>9:30-9:37</t>
  </si>
  <si>
    <t>2020141420262</t>
  </si>
  <si>
    <t>代杰伦</t>
  </si>
  <si>
    <t>9:37-9:44</t>
  </si>
  <si>
    <t>2020141420218</t>
  </si>
  <si>
    <t>代骥川</t>
  </si>
  <si>
    <t>9:44-9:51</t>
  </si>
  <si>
    <t>2020141420322</t>
  </si>
  <si>
    <t>李朝越</t>
  </si>
  <si>
    <t>9:51-9:58</t>
  </si>
  <si>
    <t>2020141660166</t>
  </si>
  <si>
    <t>杨秋玲</t>
  </si>
  <si>
    <t>华西药学院</t>
  </si>
  <si>
    <t>9:58-10:05</t>
  </si>
  <si>
    <t>2020141420274</t>
  </si>
  <si>
    <t>龙焱</t>
  </si>
  <si>
    <t>10:05-10:12</t>
  </si>
  <si>
    <t>2020141420024</t>
  </si>
  <si>
    <t>卢赫喆</t>
  </si>
  <si>
    <t>10:12-10:19</t>
  </si>
  <si>
    <t>2020141420317</t>
  </si>
  <si>
    <t>缪思成</t>
  </si>
  <si>
    <t>10:19-10;26</t>
  </si>
  <si>
    <t>2020141420052</t>
  </si>
  <si>
    <t>宋志诚</t>
  </si>
  <si>
    <t>10:26-10:33</t>
  </si>
  <si>
    <t>将以下人员的成绩单移入U盘</t>
  </si>
  <si>
    <t>2020141440420</t>
  </si>
  <si>
    <t>龚理政</t>
  </si>
  <si>
    <t>电气工程学院</t>
  </si>
  <si>
    <t>10:33-10:40</t>
  </si>
  <si>
    <t>2020141420240</t>
  </si>
  <si>
    <t>王天一</t>
  </si>
  <si>
    <t>10:40-10:47</t>
  </si>
  <si>
    <t>易绍杰</t>
  </si>
  <si>
    <t>2020141420061</t>
  </si>
  <si>
    <t>吴义昊</t>
  </si>
  <si>
    <t>10:47-10:54</t>
  </si>
  <si>
    <t>陈良豪宇</t>
  </si>
  <si>
    <t>2020141420144</t>
  </si>
  <si>
    <t>徐欣松</t>
  </si>
  <si>
    <t>10:54-11:01</t>
  </si>
  <si>
    <t>张嘉欣</t>
  </si>
  <si>
    <t>2020141420295</t>
  </si>
  <si>
    <t>杨健</t>
  </si>
  <si>
    <t>11:01-11:08</t>
  </si>
  <si>
    <t>刘浩楠</t>
  </si>
  <si>
    <t>2020141420307</t>
  </si>
  <si>
    <t>姚奕铭</t>
  </si>
  <si>
    <t>11:08-11:15</t>
  </si>
  <si>
    <t>潘勇超</t>
  </si>
  <si>
    <t>2020141420077</t>
  </si>
  <si>
    <t>11:15-11:22</t>
  </si>
  <si>
    <t>2020141420302</t>
  </si>
  <si>
    <t>余晓沛</t>
  </si>
  <si>
    <t>11:22-11:29</t>
  </si>
  <si>
    <t>2020141010030</t>
  </si>
  <si>
    <t>胡珮盈</t>
  </si>
  <si>
    <t>经济学院</t>
  </si>
  <si>
    <t>11:29-11:36</t>
  </si>
  <si>
    <t>赵奎尧</t>
  </si>
  <si>
    <t>2020141420245</t>
  </si>
  <si>
    <t>赵方州</t>
  </si>
  <si>
    <t>11:36-11:43</t>
  </si>
  <si>
    <t>闫子奇</t>
  </si>
  <si>
    <t>2020141420305</t>
  </si>
  <si>
    <t>11:43-11:50</t>
  </si>
  <si>
    <t>刘怡然</t>
  </si>
  <si>
    <t>第二组（14:00-17:00</t>
  </si>
  <si>
    <t>2020141490093</t>
  </si>
  <si>
    <t>曾钰雯</t>
  </si>
  <si>
    <t>化学工程学院</t>
  </si>
  <si>
    <t>14:00-14:07</t>
  </si>
  <si>
    <t>2020141490344</t>
  </si>
  <si>
    <t>宋欣宸</t>
  </si>
  <si>
    <t>14:07-14:14</t>
  </si>
  <si>
    <t>程旭阳</t>
  </si>
  <si>
    <t>2020141490064</t>
  </si>
  <si>
    <t>温娴</t>
  </si>
  <si>
    <t>14:14-14:21</t>
  </si>
  <si>
    <t xml:space="preserve"> 唐旻</t>
  </si>
  <si>
    <t>2020141500120</t>
  </si>
  <si>
    <t>轻工科学与工程学院</t>
  </si>
  <si>
    <t>14:21-14:28</t>
  </si>
  <si>
    <t>20201414170299</t>
  </si>
  <si>
    <t>建筑与环境学院</t>
  </si>
  <si>
    <t>14:28-14:35</t>
  </si>
  <si>
    <t>2020141470043</t>
  </si>
  <si>
    <t>印康玮</t>
  </si>
  <si>
    <t>14:35-14:42</t>
  </si>
  <si>
    <t>2020141470028</t>
  </si>
  <si>
    <t>14:42-14:49</t>
  </si>
  <si>
    <t>2020141420158</t>
  </si>
  <si>
    <t>唐霄弋</t>
  </si>
  <si>
    <t>14:49-14:56</t>
  </si>
  <si>
    <t>2020141440381</t>
  </si>
  <si>
    <t>14:56-15:03</t>
  </si>
  <si>
    <t>2020141440301</t>
  </si>
  <si>
    <t>唐海峰</t>
  </si>
  <si>
    <t>15:03-15:10</t>
  </si>
  <si>
    <t>2020141440123</t>
  </si>
  <si>
    <t>张渤武</t>
  </si>
  <si>
    <t>15:10-15:17</t>
  </si>
  <si>
    <t>82.19</t>
  </si>
  <si>
    <t>2020141090245</t>
  </si>
  <si>
    <t>方大炜</t>
  </si>
  <si>
    <t>公共管理学院</t>
  </si>
  <si>
    <t>15:17-15:24</t>
  </si>
  <si>
    <t>2020141520097</t>
  </si>
  <si>
    <t>刘文睿</t>
  </si>
  <si>
    <t>匹兹堡学院</t>
  </si>
  <si>
    <t>15:24-15:31</t>
  </si>
  <si>
    <t>2020141520061</t>
  </si>
  <si>
    <t>陈政铠</t>
  </si>
  <si>
    <t>15:31-15:38</t>
  </si>
  <si>
    <t>2020141430058</t>
  </si>
  <si>
    <t>穆瑞琪</t>
  </si>
  <si>
    <t>高分子科学与工程</t>
  </si>
  <si>
    <t>15:38-15:45</t>
  </si>
  <si>
    <t>2020141420334</t>
  </si>
  <si>
    <t>15:45-15:52</t>
  </si>
  <si>
    <t>2410102680201</t>
  </si>
  <si>
    <t>罗颖</t>
  </si>
  <si>
    <t>15:52-15:59</t>
  </si>
  <si>
    <t>2020141010082</t>
  </si>
  <si>
    <t>15:59-16:06</t>
  </si>
  <si>
    <t>2020141420097</t>
  </si>
  <si>
    <t>16:06-16:13</t>
  </si>
  <si>
    <t>2020141010218</t>
  </si>
  <si>
    <t>张进凯</t>
  </si>
  <si>
    <t>16:13-16:20</t>
  </si>
  <si>
    <t>2020141520004</t>
  </si>
  <si>
    <t>16:20-16:27</t>
  </si>
  <si>
    <t>2020141060021</t>
  </si>
  <si>
    <t>孟恒</t>
  </si>
  <si>
    <t>旅游学院</t>
  </si>
  <si>
    <t>16:27-16:34</t>
  </si>
  <si>
    <t>2020141080165</t>
  </si>
  <si>
    <t>詹珊珊</t>
  </si>
  <si>
    <t>商学院</t>
  </si>
  <si>
    <t>16:34-16:41</t>
  </si>
  <si>
    <t>面试成绩1</t>
    <phoneticPr fontId="7" type="noConversion"/>
  </si>
  <si>
    <t>面试成绩2</t>
    <phoneticPr fontId="7" type="noConversion"/>
  </si>
  <si>
    <t>面试成绩3</t>
    <phoneticPr fontId="7" type="noConversion"/>
  </si>
  <si>
    <t>面试成绩4</t>
    <phoneticPr fontId="7" type="noConversion"/>
  </si>
  <si>
    <t>面试成绩5</t>
    <phoneticPr fontId="7" type="noConversion"/>
  </si>
  <si>
    <t>总分</t>
    <phoneticPr fontId="7" type="noConversion"/>
  </si>
  <si>
    <t>平均分</t>
    <phoneticPr fontId="7" type="noConversion"/>
  </si>
  <si>
    <t>综合成绩</t>
  </si>
  <si>
    <t>综合成绩</t>
    <phoneticPr fontId="7" type="noConversion"/>
  </si>
  <si>
    <t>wu</t>
    <phoneticPr fontId="7" type="noConversion"/>
  </si>
  <si>
    <r>
      <t>z</t>
    </r>
    <r>
      <rPr>
        <sz val="11"/>
        <color theme="1"/>
        <rFont val="等线"/>
        <family val="3"/>
        <charset val="134"/>
        <scheme val="minor"/>
      </rPr>
      <t>hu</t>
    </r>
    <phoneticPr fontId="7" type="noConversion"/>
  </si>
  <si>
    <t>面试均分</t>
    <phoneticPr fontId="7" type="noConversion"/>
  </si>
  <si>
    <t>综合成绩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</si>
</sst>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/>
    <xf numFmtId="2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1" fillId="0" borderId="2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0" xfId="0" applyFont="1"/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16" zoomScale="80" zoomScaleNormal="80" workbookViewId="0">
      <selection activeCell="P11" sqref="P11"/>
    </sheetView>
  </sheetViews>
  <sheetFormatPr defaultColWidth="9" defaultRowHeight="14.25"/>
  <cols>
    <col min="2" max="2" width="11" customWidth="1"/>
    <col min="3" max="3" width="19.375" customWidth="1"/>
    <col min="4" max="4" width="15.625" customWidth="1"/>
    <col min="5" max="5" width="24.875" customWidth="1"/>
    <col min="6" max="6" width="14.75" customWidth="1"/>
    <col min="7" max="7" width="15.75" customWidth="1"/>
    <col min="8" max="8" width="26.75" customWidth="1"/>
  </cols>
  <sheetData>
    <row r="1" spans="1:12" ht="15.7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t="s">
        <v>7</v>
      </c>
    </row>
    <row r="2" spans="1:12">
      <c r="A2" s="52" t="s">
        <v>8</v>
      </c>
      <c r="B2" s="2">
        <v>1</v>
      </c>
      <c r="C2" s="4" t="s">
        <v>9</v>
      </c>
      <c r="D2" s="5" t="s">
        <v>10</v>
      </c>
      <c r="E2" s="6" t="s">
        <v>11</v>
      </c>
      <c r="F2" s="7">
        <v>0.38541666666666702</v>
      </c>
      <c r="G2" s="8" t="s">
        <v>12</v>
      </c>
      <c r="H2">
        <v>87.48</v>
      </c>
    </row>
    <row r="3" spans="1:12">
      <c r="A3" s="52"/>
      <c r="B3" s="2">
        <v>2</v>
      </c>
      <c r="C3" s="4" t="s">
        <v>13</v>
      </c>
      <c r="D3" s="6" t="s">
        <v>14</v>
      </c>
      <c r="E3" s="6" t="s">
        <v>11</v>
      </c>
      <c r="F3" s="7">
        <v>0.390277777777778</v>
      </c>
      <c r="G3" s="9" t="s">
        <v>15</v>
      </c>
      <c r="H3">
        <v>74.95</v>
      </c>
    </row>
    <row r="4" spans="1:12" ht="15.75">
      <c r="A4" s="52"/>
      <c r="B4" s="2">
        <v>3</v>
      </c>
      <c r="C4" s="10" t="s">
        <v>16</v>
      </c>
      <c r="D4" s="11" t="s">
        <v>17</v>
      </c>
      <c r="E4" s="6" t="s">
        <v>11</v>
      </c>
      <c r="F4" s="7">
        <v>0.39513888888888898</v>
      </c>
      <c r="G4" s="9" t="s">
        <v>18</v>
      </c>
      <c r="H4">
        <v>84.95</v>
      </c>
    </row>
    <row r="5" spans="1:12">
      <c r="A5" s="52"/>
      <c r="B5" s="2">
        <v>4</v>
      </c>
      <c r="C5" s="3" t="s">
        <v>19</v>
      </c>
      <c r="D5" s="2" t="s">
        <v>20</v>
      </c>
      <c r="E5" s="6" t="s">
        <v>11</v>
      </c>
      <c r="F5" s="7">
        <v>0.4</v>
      </c>
      <c r="G5" s="9" t="s">
        <v>21</v>
      </c>
      <c r="H5">
        <v>89</v>
      </c>
    </row>
    <row r="6" spans="1:12" ht="15.75">
      <c r="A6" s="52"/>
      <c r="B6" s="2">
        <v>5</v>
      </c>
      <c r="C6" s="12" t="s">
        <v>22</v>
      </c>
      <c r="D6" s="13" t="s">
        <v>23</v>
      </c>
      <c r="E6" s="14" t="s">
        <v>24</v>
      </c>
      <c r="F6" s="7">
        <v>0.40486111111111101</v>
      </c>
      <c r="G6" s="9" t="s">
        <v>25</v>
      </c>
      <c r="H6">
        <v>86.77</v>
      </c>
    </row>
    <row r="7" spans="1:12" ht="15.75">
      <c r="A7" s="52"/>
      <c r="B7" s="2">
        <v>6</v>
      </c>
      <c r="C7" s="10" t="s">
        <v>26</v>
      </c>
      <c r="D7" s="15" t="s">
        <v>27</v>
      </c>
      <c r="E7" s="6" t="s">
        <v>11</v>
      </c>
      <c r="F7" s="7">
        <v>0.40972222222222199</v>
      </c>
      <c r="G7" s="9" t="s">
        <v>28</v>
      </c>
      <c r="H7">
        <v>78.760000000000005</v>
      </c>
    </row>
    <row r="8" spans="1:12">
      <c r="A8" s="52"/>
      <c r="B8" s="2">
        <v>7</v>
      </c>
      <c r="C8" s="3" t="s">
        <v>29</v>
      </c>
      <c r="D8" s="2" t="s">
        <v>30</v>
      </c>
      <c r="E8" s="6" t="s">
        <v>11</v>
      </c>
      <c r="F8" s="7">
        <v>0.41458333333333303</v>
      </c>
      <c r="G8" s="9" t="s">
        <v>31</v>
      </c>
      <c r="H8">
        <v>76.62</v>
      </c>
    </row>
    <row r="9" spans="1:12">
      <c r="A9" s="52"/>
      <c r="B9" s="2">
        <v>8</v>
      </c>
      <c r="C9" s="3" t="s">
        <v>32</v>
      </c>
      <c r="D9" s="16" t="s">
        <v>33</v>
      </c>
      <c r="E9" s="6" t="s">
        <v>11</v>
      </c>
      <c r="F9" s="7">
        <v>0.41944444444444401</v>
      </c>
      <c r="G9" s="9" t="s">
        <v>34</v>
      </c>
      <c r="H9">
        <v>81.760000000000005</v>
      </c>
    </row>
    <row r="10" spans="1:12">
      <c r="A10" s="52"/>
      <c r="B10" s="2">
        <v>9</v>
      </c>
      <c r="C10" s="3" t="s">
        <v>35</v>
      </c>
      <c r="D10" s="2" t="s">
        <v>36</v>
      </c>
      <c r="E10" s="6" t="s">
        <v>11</v>
      </c>
      <c r="F10" s="7">
        <v>0.42430555555555599</v>
      </c>
      <c r="G10" s="9" t="s">
        <v>37</v>
      </c>
      <c r="H10">
        <v>86.71</v>
      </c>
      <c r="L10" t="s">
        <v>38</v>
      </c>
    </row>
    <row r="11" spans="1:12" ht="15.75">
      <c r="A11" s="52"/>
      <c r="B11" s="2">
        <v>10</v>
      </c>
      <c r="C11" s="17" t="s">
        <v>39</v>
      </c>
      <c r="D11" s="18" t="s">
        <v>40</v>
      </c>
      <c r="E11" s="18" t="s">
        <v>41</v>
      </c>
      <c r="F11" s="7">
        <v>0.42916666666666697</v>
      </c>
      <c r="G11" s="9" t="s">
        <v>42</v>
      </c>
      <c r="H11">
        <v>76.42</v>
      </c>
      <c r="L11" s="15" t="s">
        <v>27</v>
      </c>
    </row>
    <row r="12" spans="1:12" ht="15.75">
      <c r="A12" s="52"/>
      <c r="B12" s="2">
        <v>11</v>
      </c>
      <c r="C12" s="10" t="s">
        <v>43</v>
      </c>
      <c r="D12" s="11" t="s">
        <v>44</v>
      </c>
      <c r="E12" s="5" t="s">
        <v>11</v>
      </c>
      <c r="F12" s="7">
        <v>0.43402777777777801</v>
      </c>
      <c r="G12" s="9" t="s">
        <v>45</v>
      </c>
      <c r="H12">
        <v>83.71</v>
      </c>
      <c r="L12" s="19" t="s">
        <v>46</v>
      </c>
    </row>
    <row r="13" spans="1:12" ht="15.75" customHeight="1">
      <c r="A13" s="52"/>
      <c r="B13" s="2">
        <v>12</v>
      </c>
      <c r="C13" s="3" t="s">
        <v>47</v>
      </c>
      <c r="D13" s="2" t="s">
        <v>48</v>
      </c>
      <c r="E13" s="6" t="s">
        <v>11</v>
      </c>
      <c r="F13" s="7">
        <v>0.43888888888888899</v>
      </c>
      <c r="G13" s="9" t="s">
        <v>49</v>
      </c>
      <c r="H13">
        <v>81.900000000000006</v>
      </c>
      <c r="L13" s="19" t="s">
        <v>50</v>
      </c>
    </row>
    <row r="14" spans="1:12" ht="15.75">
      <c r="A14" s="52"/>
      <c r="B14" s="2">
        <v>13</v>
      </c>
      <c r="C14" s="3" t="s">
        <v>51</v>
      </c>
      <c r="D14" s="16" t="s">
        <v>52</v>
      </c>
      <c r="E14" s="6" t="s">
        <v>11</v>
      </c>
      <c r="F14" s="7">
        <v>0.44374999999999998</v>
      </c>
      <c r="G14" s="9" t="s">
        <v>53</v>
      </c>
      <c r="H14">
        <v>86.67</v>
      </c>
      <c r="L14" s="15" t="s">
        <v>54</v>
      </c>
    </row>
    <row r="15" spans="1:12" ht="15.75">
      <c r="A15" s="52"/>
      <c r="B15" s="2">
        <v>14</v>
      </c>
      <c r="C15" s="3" t="s">
        <v>55</v>
      </c>
      <c r="D15" s="2" t="s">
        <v>56</v>
      </c>
      <c r="E15" s="6" t="s">
        <v>11</v>
      </c>
      <c r="F15" s="7">
        <v>0.44861111111111102</v>
      </c>
      <c r="G15" s="8" t="s">
        <v>57</v>
      </c>
      <c r="H15">
        <v>87.71</v>
      </c>
      <c r="L15" s="15" t="s">
        <v>58</v>
      </c>
    </row>
    <row r="16" spans="1:12" ht="15.75">
      <c r="A16" s="52"/>
      <c r="B16" s="2">
        <v>15</v>
      </c>
      <c r="C16" s="10" t="s">
        <v>59</v>
      </c>
      <c r="D16" s="11" t="s">
        <v>60</v>
      </c>
      <c r="E16" s="6" t="s">
        <v>11</v>
      </c>
      <c r="F16" s="7">
        <v>0.453472222222222</v>
      </c>
      <c r="G16" s="9" t="s">
        <v>61</v>
      </c>
      <c r="H16">
        <v>82.52</v>
      </c>
      <c r="L16" s="23" t="s">
        <v>62</v>
      </c>
    </row>
    <row r="17" spans="1:12">
      <c r="A17" s="52"/>
      <c r="B17" s="2">
        <v>16</v>
      </c>
      <c r="C17" s="3" t="s">
        <v>63</v>
      </c>
      <c r="D17" s="19" t="s">
        <v>46</v>
      </c>
      <c r="E17" s="6" t="s">
        <v>11</v>
      </c>
      <c r="F17" s="7">
        <v>0.45833333333333298</v>
      </c>
      <c r="G17" s="9" t="s">
        <v>64</v>
      </c>
      <c r="H17">
        <v>83.05</v>
      </c>
      <c r="L17" s="16" t="s">
        <v>33</v>
      </c>
    </row>
    <row r="18" spans="1:12">
      <c r="A18" s="52"/>
      <c r="B18" s="2">
        <v>17</v>
      </c>
      <c r="C18" s="3" t="s">
        <v>65</v>
      </c>
      <c r="D18" s="2" t="s">
        <v>66</v>
      </c>
      <c r="E18" s="6" t="s">
        <v>11</v>
      </c>
      <c r="F18" s="7">
        <v>0.46319444444444402</v>
      </c>
      <c r="G18" s="9" t="s">
        <v>67</v>
      </c>
      <c r="H18">
        <v>79.19</v>
      </c>
      <c r="L18" s="16" t="s">
        <v>52</v>
      </c>
    </row>
    <row r="19" spans="1:12">
      <c r="A19" s="52"/>
      <c r="B19" s="2">
        <v>18</v>
      </c>
      <c r="C19" s="20" t="s">
        <v>68</v>
      </c>
      <c r="D19" s="20" t="s">
        <v>69</v>
      </c>
      <c r="E19" s="20" t="s">
        <v>70</v>
      </c>
      <c r="F19" s="7">
        <v>0.468055555555556</v>
      </c>
      <c r="G19" s="9" t="s">
        <v>71</v>
      </c>
      <c r="H19">
        <v>83.48</v>
      </c>
      <c r="L19" s="16" t="s">
        <v>72</v>
      </c>
    </row>
    <row r="20" spans="1:12" ht="15.75">
      <c r="A20" s="52"/>
      <c r="B20" s="2">
        <v>19</v>
      </c>
      <c r="C20" s="10" t="s">
        <v>73</v>
      </c>
      <c r="D20" s="11" t="s">
        <v>74</v>
      </c>
      <c r="E20" s="6" t="s">
        <v>11</v>
      </c>
      <c r="F20" s="7">
        <v>0.47291666666666698</v>
      </c>
      <c r="G20" s="9" t="s">
        <v>75</v>
      </c>
      <c r="H20">
        <v>84.38</v>
      </c>
      <c r="L20" s="16" t="s">
        <v>76</v>
      </c>
    </row>
    <row r="21" spans="1:12">
      <c r="A21" s="52"/>
      <c r="B21" s="2">
        <v>20</v>
      </c>
      <c r="C21" s="3" t="s">
        <v>77</v>
      </c>
      <c r="D21" s="16" t="s">
        <v>72</v>
      </c>
      <c r="E21" s="6" t="s">
        <v>11</v>
      </c>
      <c r="F21" s="7">
        <v>0.47777777777777802</v>
      </c>
      <c r="G21" s="9" t="s">
        <v>78</v>
      </c>
      <c r="H21">
        <v>78.900000000000006</v>
      </c>
      <c r="L21" s="16" t="s">
        <v>79</v>
      </c>
    </row>
    <row r="22" spans="1:12" ht="15.75">
      <c r="A22" s="53" t="s">
        <v>80</v>
      </c>
      <c r="B22" s="2">
        <v>1</v>
      </c>
      <c r="C22" s="3" t="s">
        <v>81</v>
      </c>
      <c r="D22" s="2" t="s">
        <v>82</v>
      </c>
      <c r="E22" s="2" t="s">
        <v>83</v>
      </c>
      <c r="F22" s="21">
        <v>0.57291666666666696</v>
      </c>
      <c r="G22" s="22" t="s">
        <v>84</v>
      </c>
      <c r="H22">
        <v>85.67</v>
      </c>
      <c r="L22" s="23" t="s">
        <v>62</v>
      </c>
    </row>
    <row r="23" spans="1:12" ht="15.75">
      <c r="A23" s="53"/>
      <c r="B23" s="2">
        <v>2</v>
      </c>
      <c r="C23" s="3" t="s">
        <v>85</v>
      </c>
      <c r="D23" s="2" t="s">
        <v>86</v>
      </c>
      <c r="E23" s="2" t="s">
        <v>83</v>
      </c>
      <c r="F23" s="7">
        <v>0.57777777777777795</v>
      </c>
      <c r="G23" s="9" t="s">
        <v>87</v>
      </c>
      <c r="H23">
        <v>84.67</v>
      </c>
      <c r="L23" s="27" t="s">
        <v>88</v>
      </c>
    </row>
    <row r="24" spans="1:12">
      <c r="A24" s="53"/>
      <c r="B24" s="2">
        <v>3</v>
      </c>
      <c r="C24" s="2" t="s">
        <v>89</v>
      </c>
      <c r="D24" s="2" t="s">
        <v>90</v>
      </c>
      <c r="E24" s="2" t="s">
        <v>83</v>
      </c>
      <c r="F24" s="7">
        <v>0.58263888888888904</v>
      </c>
      <c r="G24" s="9" t="s">
        <v>91</v>
      </c>
      <c r="H24">
        <v>83.48</v>
      </c>
      <c r="L24" s="30" t="s">
        <v>92</v>
      </c>
    </row>
    <row r="25" spans="1:12">
      <c r="A25" s="53"/>
      <c r="B25" s="2">
        <v>4</v>
      </c>
      <c r="C25" s="3" t="s">
        <v>93</v>
      </c>
      <c r="D25" s="19" t="s">
        <v>50</v>
      </c>
      <c r="E25" s="2" t="s">
        <v>94</v>
      </c>
      <c r="F25" s="7">
        <v>0.58750000000000002</v>
      </c>
      <c r="G25" s="9" t="s">
        <v>95</v>
      </c>
      <c r="H25">
        <v>79.010000000000005</v>
      </c>
    </row>
    <row r="26" spans="1:12">
      <c r="A26" s="53"/>
      <c r="B26" s="2">
        <v>5</v>
      </c>
      <c r="C26" s="3" t="s">
        <v>96</v>
      </c>
      <c r="D26" s="16" t="s">
        <v>76</v>
      </c>
      <c r="E26" s="2" t="s">
        <v>97</v>
      </c>
      <c r="F26" s="7">
        <v>0.59236111111111101</v>
      </c>
      <c r="G26" s="9" t="s">
        <v>98</v>
      </c>
      <c r="H26">
        <v>88.7</v>
      </c>
    </row>
    <row r="27" spans="1:12" ht="15.75">
      <c r="A27" s="53"/>
      <c r="B27" s="2">
        <v>6</v>
      </c>
      <c r="C27" s="10" t="s">
        <v>99</v>
      </c>
      <c r="D27" s="11" t="s">
        <v>100</v>
      </c>
      <c r="E27" s="11" t="s">
        <v>97</v>
      </c>
      <c r="F27" s="7">
        <v>0.59722222222222199</v>
      </c>
      <c r="G27" s="9" t="s">
        <v>101</v>
      </c>
      <c r="H27">
        <v>89.4</v>
      </c>
    </row>
    <row r="28" spans="1:12">
      <c r="A28" s="53"/>
      <c r="B28" s="2">
        <v>7</v>
      </c>
      <c r="C28" s="3" t="s">
        <v>102</v>
      </c>
      <c r="D28" s="16" t="s">
        <v>79</v>
      </c>
      <c r="E28" s="2" t="s">
        <v>97</v>
      </c>
      <c r="F28" s="7">
        <v>0.60208333333333297</v>
      </c>
      <c r="G28" s="9" t="s">
        <v>103</v>
      </c>
      <c r="H28">
        <v>79.55</v>
      </c>
    </row>
    <row r="29" spans="1:12">
      <c r="A29" s="53"/>
      <c r="B29" s="2">
        <v>8</v>
      </c>
      <c r="C29" s="17" t="s">
        <v>104</v>
      </c>
      <c r="D29" s="18" t="s">
        <v>105</v>
      </c>
      <c r="E29" s="18" t="s">
        <v>11</v>
      </c>
      <c r="F29" s="7">
        <v>0.60694444444444395</v>
      </c>
      <c r="G29" s="9" t="s">
        <v>106</v>
      </c>
      <c r="H29">
        <v>82.43</v>
      </c>
    </row>
    <row r="30" spans="1:12" ht="15.75">
      <c r="A30" s="53"/>
      <c r="B30" s="2">
        <v>9</v>
      </c>
      <c r="C30" s="10" t="s">
        <v>107</v>
      </c>
      <c r="D30" s="23" t="s">
        <v>62</v>
      </c>
      <c r="E30" s="10" t="s">
        <v>41</v>
      </c>
      <c r="F30" s="7">
        <v>0.61180555555555605</v>
      </c>
      <c r="G30" s="9" t="s">
        <v>108</v>
      </c>
      <c r="H30">
        <v>82.42</v>
      </c>
    </row>
    <row r="31" spans="1:12" ht="15.75">
      <c r="A31" s="53"/>
      <c r="B31" s="2">
        <v>10</v>
      </c>
      <c r="C31" s="10" t="s">
        <v>109</v>
      </c>
      <c r="D31" s="11" t="s">
        <v>110</v>
      </c>
      <c r="E31" s="11" t="s">
        <v>41</v>
      </c>
      <c r="F31" s="7">
        <v>0.61666666666666703</v>
      </c>
      <c r="G31" s="9" t="s">
        <v>111</v>
      </c>
      <c r="H31">
        <v>81.95</v>
      </c>
    </row>
    <row r="32" spans="1:12" ht="15.75">
      <c r="A32" s="53"/>
      <c r="B32" s="2">
        <v>11</v>
      </c>
      <c r="C32" s="11" t="s">
        <v>112</v>
      </c>
      <c r="D32" s="11" t="s">
        <v>113</v>
      </c>
      <c r="E32" s="11" t="s">
        <v>41</v>
      </c>
      <c r="F32" s="7">
        <v>0.62152777777777801</v>
      </c>
      <c r="G32" s="9" t="s">
        <v>114</v>
      </c>
      <c r="H32" s="24" t="s">
        <v>115</v>
      </c>
    </row>
    <row r="33" spans="1:8">
      <c r="A33" s="53"/>
      <c r="B33" s="2">
        <v>12</v>
      </c>
      <c r="C33" s="25" t="s">
        <v>116</v>
      </c>
      <c r="D33" s="26" t="s">
        <v>117</v>
      </c>
      <c r="E33" s="26" t="s">
        <v>118</v>
      </c>
      <c r="F33" s="7">
        <v>0.62638888888888899</v>
      </c>
      <c r="G33" s="9" t="s">
        <v>119</v>
      </c>
      <c r="H33">
        <v>86.9</v>
      </c>
    </row>
    <row r="34" spans="1:8">
      <c r="A34" s="53"/>
      <c r="B34" s="2">
        <v>13</v>
      </c>
      <c r="C34" s="3" t="s">
        <v>120</v>
      </c>
      <c r="D34" s="2" t="s">
        <v>121</v>
      </c>
      <c r="E34" s="2" t="s">
        <v>122</v>
      </c>
      <c r="F34" s="7">
        <v>0.63124999999999998</v>
      </c>
      <c r="G34" s="9" t="s">
        <v>123</v>
      </c>
      <c r="H34">
        <v>87.75</v>
      </c>
    </row>
    <row r="35" spans="1:8" ht="15.75">
      <c r="A35" s="53"/>
      <c r="B35" s="2">
        <v>14</v>
      </c>
      <c r="C35" s="10" t="s">
        <v>124</v>
      </c>
      <c r="D35" s="11" t="s">
        <v>125</v>
      </c>
      <c r="E35" s="11" t="s">
        <v>122</v>
      </c>
      <c r="F35" s="7">
        <v>0.63611111111111096</v>
      </c>
      <c r="G35" s="9" t="s">
        <v>126</v>
      </c>
      <c r="H35">
        <v>85.96</v>
      </c>
    </row>
    <row r="36" spans="1:8">
      <c r="A36" s="53"/>
      <c r="B36" s="2">
        <v>15</v>
      </c>
      <c r="C36" s="3" t="s">
        <v>127</v>
      </c>
      <c r="D36" s="2" t="s">
        <v>128</v>
      </c>
      <c r="E36" s="2" t="s">
        <v>129</v>
      </c>
      <c r="F36" s="7">
        <v>0.64097222222222205</v>
      </c>
      <c r="G36" s="9" t="s">
        <v>130</v>
      </c>
      <c r="H36">
        <v>88.05</v>
      </c>
    </row>
    <row r="37" spans="1:8" ht="15.75">
      <c r="A37" s="53"/>
      <c r="B37" s="2">
        <v>16</v>
      </c>
      <c r="C37" s="12" t="s">
        <v>131</v>
      </c>
      <c r="D37" s="15" t="s">
        <v>58</v>
      </c>
      <c r="E37" s="13" t="s">
        <v>11</v>
      </c>
      <c r="F37" s="7">
        <v>0.64583333333333304</v>
      </c>
      <c r="G37" s="9" t="s">
        <v>132</v>
      </c>
      <c r="H37">
        <v>84.38</v>
      </c>
    </row>
    <row r="38" spans="1:8" ht="15.75">
      <c r="A38" s="53"/>
      <c r="B38" s="2">
        <v>17</v>
      </c>
      <c r="C38" s="10" t="s">
        <v>133</v>
      </c>
      <c r="D38" s="11" t="s">
        <v>134</v>
      </c>
      <c r="E38" s="11" t="s">
        <v>70</v>
      </c>
      <c r="F38" s="7">
        <v>0.65069444444444402</v>
      </c>
      <c r="G38" s="9" t="s">
        <v>135</v>
      </c>
      <c r="H38">
        <v>82.09</v>
      </c>
    </row>
    <row r="39" spans="1:8" ht="15.75">
      <c r="A39" s="53"/>
      <c r="B39" s="2">
        <v>18</v>
      </c>
      <c r="C39" s="10" t="s">
        <v>136</v>
      </c>
      <c r="D39" s="27" t="s">
        <v>88</v>
      </c>
      <c r="E39" s="11" t="s">
        <v>70</v>
      </c>
      <c r="F39" s="7">
        <v>0.655555555555556</v>
      </c>
      <c r="G39" s="9" t="s">
        <v>137</v>
      </c>
      <c r="H39">
        <v>90.5</v>
      </c>
    </row>
    <row r="40" spans="1:8" ht="15.75">
      <c r="A40" s="53"/>
      <c r="B40" s="2">
        <v>19</v>
      </c>
      <c r="C40" s="12" t="s">
        <v>138</v>
      </c>
      <c r="D40" s="15" t="s">
        <v>54</v>
      </c>
      <c r="E40" s="13" t="s">
        <v>11</v>
      </c>
      <c r="F40" s="7">
        <v>0.66041666666666698</v>
      </c>
      <c r="G40" s="9" t="s">
        <v>139</v>
      </c>
      <c r="H40">
        <v>86.76</v>
      </c>
    </row>
    <row r="41" spans="1:8" ht="15.75">
      <c r="A41" s="53"/>
      <c r="B41" s="2">
        <v>20</v>
      </c>
      <c r="C41" s="10" t="s">
        <v>140</v>
      </c>
      <c r="D41" s="11" t="s">
        <v>141</v>
      </c>
      <c r="E41" s="11" t="s">
        <v>70</v>
      </c>
      <c r="F41" s="7">
        <v>0.66527777777777797</v>
      </c>
      <c r="G41" s="9" t="s">
        <v>142</v>
      </c>
      <c r="H41">
        <v>87.52</v>
      </c>
    </row>
    <row r="42" spans="1:8">
      <c r="A42" s="53"/>
      <c r="B42" s="2">
        <v>21</v>
      </c>
      <c r="C42" s="25" t="s">
        <v>143</v>
      </c>
      <c r="D42" s="28" t="s">
        <v>92</v>
      </c>
      <c r="E42" s="26" t="s">
        <v>122</v>
      </c>
      <c r="F42" s="7">
        <v>0.67013888888888895</v>
      </c>
      <c r="G42" s="9" t="s">
        <v>144</v>
      </c>
      <c r="H42">
        <v>84.92</v>
      </c>
    </row>
    <row r="43" spans="1:8">
      <c r="A43" s="53"/>
      <c r="B43" s="2">
        <v>22</v>
      </c>
      <c r="C43" s="3" t="s">
        <v>145</v>
      </c>
      <c r="D43" s="2" t="s">
        <v>146</v>
      </c>
      <c r="E43" s="2" t="s">
        <v>147</v>
      </c>
      <c r="F43" s="7">
        <v>0.67500000000000004</v>
      </c>
      <c r="G43" s="9" t="s">
        <v>148</v>
      </c>
      <c r="H43">
        <v>86.58</v>
      </c>
    </row>
    <row r="44" spans="1:8" ht="15.75">
      <c r="A44" s="53"/>
      <c r="B44" s="2">
        <v>23</v>
      </c>
      <c r="C44" s="10" t="s">
        <v>149</v>
      </c>
      <c r="D44" s="11" t="s">
        <v>150</v>
      </c>
      <c r="E44" s="11" t="s">
        <v>151</v>
      </c>
      <c r="F44" s="7">
        <v>0.67986111111111103</v>
      </c>
      <c r="G44" s="9" t="s">
        <v>152</v>
      </c>
      <c r="H44">
        <v>82.48</v>
      </c>
    </row>
    <row r="45" spans="1:8">
      <c r="F45" s="29"/>
    </row>
    <row r="46" spans="1:8">
      <c r="F46" s="29"/>
    </row>
    <row r="88" spans="6:6">
      <c r="F88">
        <v>0</v>
      </c>
    </row>
  </sheetData>
  <mergeCells count="2">
    <mergeCell ref="A2:A21"/>
    <mergeCell ref="A22:A44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C1" zoomScale="90" zoomScaleNormal="90" workbookViewId="0">
      <selection activeCell="R33" sqref="R33"/>
    </sheetView>
  </sheetViews>
  <sheetFormatPr defaultColWidth="9" defaultRowHeight="14.25"/>
  <cols>
    <col min="2" max="2" width="11" customWidth="1"/>
    <col min="3" max="3" width="19.375" customWidth="1"/>
    <col min="4" max="4" width="15.625" customWidth="1"/>
    <col min="5" max="5" width="24.875" customWidth="1"/>
    <col min="6" max="6" width="14.75" customWidth="1"/>
    <col min="7" max="7" width="15.75" customWidth="1"/>
    <col min="8" max="9" width="13.375" customWidth="1"/>
    <col min="10" max="10" width="10.375" customWidth="1"/>
  </cols>
  <sheetData>
    <row r="1" spans="1:18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t="s">
        <v>7</v>
      </c>
      <c r="I1" s="33" t="s">
        <v>164</v>
      </c>
      <c r="K1" s="33" t="s">
        <v>153</v>
      </c>
      <c r="L1" s="33" t="s">
        <v>154</v>
      </c>
      <c r="M1" s="33" t="s">
        <v>155</v>
      </c>
      <c r="N1" s="33" t="s">
        <v>156</v>
      </c>
      <c r="O1" s="33" t="s">
        <v>157</v>
      </c>
      <c r="P1" s="33" t="s">
        <v>158</v>
      </c>
      <c r="Q1" s="33" t="s">
        <v>159</v>
      </c>
      <c r="R1" s="33" t="s">
        <v>161</v>
      </c>
    </row>
    <row r="2" spans="1:18">
      <c r="A2" s="52" t="s">
        <v>8</v>
      </c>
      <c r="B2" s="2">
        <v>1</v>
      </c>
      <c r="C2" s="4" t="s">
        <v>9</v>
      </c>
      <c r="D2" s="5" t="s">
        <v>10</v>
      </c>
      <c r="E2" s="6" t="s">
        <v>11</v>
      </c>
      <c r="F2" s="7">
        <v>0.38541666666666702</v>
      </c>
      <c r="G2" s="8" t="s">
        <v>12</v>
      </c>
      <c r="H2">
        <v>87.48</v>
      </c>
      <c r="I2">
        <v>88</v>
      </c>
      <c r="J2">
        <f>AVERAGE(K2:O2)</f>
        <v>88</v>
      </c>
      <c r="K2">
        <v>85</v>
      </c>
      <c r="L2">
        <v>90</v>
      </c>
      <c r="M2">
        <v>95</v>
      </c>
      <c r="N2">
        <v>86</v>
      </c>
      <c r="O2">
        <v>84</v>
      </c>
      <c r="P2">
        <f>O2+N2+M2+L2+K2</f>
        <v>440</v>
      </c>
      <c r="Q2">
        <f>P2/5</f>
        <v>88</v>
      </c>
      <c r="R2">
        <f>(Q2+H2)/2</f>
        <v>87.740000000000009</v>
      </c>
    </row>
    <row r="3" spans="1:18">
      <c r="A3" s="52"/>
      <c r="B3" s="2">
        <v>2</v>
      </c>
      <c r="C3" s="4" t="s">
        <v>13</v>
      </c>
      <c r="D3" s="6" t="s">
        <v>14</v>
      </c>
      <c r="E3" s="6" t="s">
        <v>11</v>
      </c>
      <c r="F3" s="7">
        <v>0.390277777777778</v>
      </c>
      <c r="G3" s="9" t="s">
        <v>15</v>
      </c>
      <c r="H3">
        <v>74.95</v>
      </c>
      <c r="I3">
        <v>72.8</v>
      </c>
      <c r="J3">
        <f t="shared" ref="J3:J42" si="0">AVERAGE(K3:O3)</f>
        <v>72.8</v>
      </c>
      <c r="K3">
        <v>79</v>
      </c>
      <c r="L3">
        <v>69</v>
      </c>
      <c r="M3">
        <v>73</v>
      </c>
      <c r="N3">
        <v>68</v>
      </c>
      <c r="O3">
        <v>75</v>
      </c>
      <c r="P3">
        <f t="shared" ref="P3:P42" si="1">O3+N3+M3+L3+K3</f>
        <v>364</v>
      </c>
      <c r="Q3">
        <f>P3/5</f>
        <v>72.8</v>
      </c>
      <c r="R3">
        <f t="shared" ref="R3:R42" si="2">(Q3+H3)/2</f>
        <v>73.875</v>
      </c>
    </row>
    <row r="4" spans="1:18" ht="15.75">
      <c r="A4" s="52"/>
      <c r="B4" s="2">
        <v>3</v>
      </c>
      <c r="C4" s="10" t="s">
        <v>16</v>
      </c>
      <c r="D4" s="11" t="s">
        <v>17</v>
      </c>
      <c r="E4" s="6" t="s">
        <v>11</v>
      </c>
      <c r="F4" s="7">
        <v>0.39513888888888898</v>
      </c>
      <c r="G4" s="9" t="s">
        <v>18</v>
      </c>
      <c r="H4">
        <v>84.95</v>
      </c>
      <c r="I4">
        <v>80.599999999999994</v>
      </c>
      <c r="J4">
        <f t="shared" si="0"/>
        <v>80.599999999999994</v>
      </c>
      <c r="K4">
        <v>87</v>
      </c>
      <c r="L4">
        <v>76</v>
      </c>
      <c r="M4">
        <v>79</v>
      </c>
      <c r="N4">
        <v>83</v>
      </c>
      <c r="O4">
        <v>78</v>
      </c>
      <c r="P4">
        <f t="shared" si="1"/>
        <v>403</v>
      </c>
      <c r="Q4">
        <f t="shared" ref="Q4:Q42" si="3">P4/5</f>
        <v>80.599999999999994</v>
      </c>
      <c r="R4">
        <f t="shared" si="2"/>
        <v>82.775000000000006</v>
      </c>
    </row>
    <row r="5" spans="1:18">
      <c r="A5" s="52"/>
      <c r="B5" s="2">
        <v>4</v>
      </c>
      <c r="C5" s="3" t="s">
        <v>19</v>
      </c>
      <c r="D5" s="2" t="s">
        <v>20</v>
      </c>
      <c r="E5" s="6" t="s">
        <v>11</v>
      </c>
      <c r="F5" s="7">
        <v>0.4</v>
      </c>
      <c r="G5" s="9" t="s">
        <v>21</v>
      </c>
      <c r="H5">
        <v>89</v>
      </c>
      <c r="I5">
        <v>85.6</v>
      </c>
      <c r="J5">
        <f t="shared" si="0"/>
        <v>85.6</v>
      </c>
      <c r="K5">
        <v>88</v>
      </c>
      <c r="L5">
        <v>83</v>
      </c>
      <c r="M5">
        <v>90</v>
      </c>
      <c r="N5">
        <v>82</v>
      </c>
      <c r="O5">
        <v>85</v>
      </c>
      <c r="P5">
        <f t="shared" si="1"/>
        <v>428</v>
      </c>
      <c r="Q5">
        <f t="shared" si="3"/>
        <v>85.6</v>
      </c>
      <c r="R5">
        <f t="shared" si="2"/>
        <v>87.3</v>
      </c>
    </row>
    <row r="6" spans="1:18" ht="15.75">
      <c r="A6" s="52"/>
      <c r="B6" s="2">
        <v>5</v>
      </c>
      <c r="C6" s="12" t="s">
        <v>22</v>
      </c>
      <c r="D6" s="13" t="s">
        <v>23</v>
      </c>
      <c r="E6" s="14" t="s">
        <v>24</v>
      </c>
      <c r="F6" s="7">
        <v>0.40486111111111101</v>
      </c>
      <c r="G6" s="9" t="s">
        <v>25</v>
      </c>
      <c r="H6">
        <v>86.77</v>
      </c>
      <c r="I6">
        <v>82</v>
      </c>
      <c r="J6">
        <f t="shared" si="0"/>
        <v>82</v>
      </c>
      <c r="K6">
        <v>82</v>
      </c>
      <c r="L6">
        <v>80</v>
      </c>
      <c r="M6">
        <v>88</v>
      </c>
      <c r="N6">
        <v>79</v>
      </c>
      <c r="O6">
        <v>81</v>
      </c>
      <c r="P6">
        <f t="shared" si="1"/>
        <v>410</v>
      </c>
      <c r="Q6">
        <f t="shared" si="3"/>
        <v>82</v>
      </c>
      <c r="R6">
        <f t="shared" si="2"/>
        <v>84.384999999999991</v>
      </c>
    </row>
    <row r="7" spans="1:18" ht="15.75">
      <c r="A7" s="52"/>
      <c r="B7" s="2">
        <v>6</v>
      </c>
      <c r="C7" s="10" t="s">
        <v>26</v>
      </c>
      <c r="D7" s="15" t="s">
        <v>27</v>
      </c>
      <c r="E7" s="6" t="s">
        <v>11</v>
      </c>
      <c r="F7" s="7">
        <v>0.40972222222222199</v>
      </c>
      <c r="G7" s="9" t="s">
        <v>28</v>
      </c>
      <c r="H7">
        <v>78.760000000000005</v>
      </c>
      <c r="I7">
        <v>84.8</v>
      </c>
      <c r="J7">
        <f t="shared" si="0"/>
        <v>84.8</v>
      </c>
      <c r="K7">
        <v>90</v>
      </c>
      <c r="L7">
        <v>77</v>
      </c>
      <c r="M7">
        <v>86</v>
      </c>
      <c r="N7">
        <v>90</v>
      </c>
      <c r="O7">
        <v>81</v>
      </c>
      <c r="P7">
        <f t="shared" si="1"/>
        <v>424</v>
      </c>
      <c r="Q7">
        <f t="shared" si="3"/>
        <v>84.8</v>
      </c>
      <c r="R7">
        <f t="shared" si="2"/>
        <v>81.78</v>
      </c>
    </row>
    <row r="8" spans="1:18">
      <c r="A8" s="52"/>
      <c r="B8" s="2">
        <v>7</v>
      </c>
      <c r="C8" s="3" t="s">
        <v>29</v>
      </c>
      <c r="D8" s="2" t="s">
        <v>30</v>
      </c>
      <c r="E8" s="6" t="s">
        <v>11</v>
      </c>
      <c r="F8" s="7">
        <v>0.41458333333333303</v>
      </c>
      <c r="G8" s="9" t="s">
        <v>31</v>
      </c>
      <c r="H8">
        <v>76.62</v>
      </c>
      <c r="I8">
        <v>67.8</v>
      </c>
      <c r="J8">
        <f t="shared" si="0"/>
        <v>67.8</v>
      </c>
      <c r="K8">
        <v>59</v>
      </c>
      <c r="L8">
        <v>73</v>
      </c>
      <c r="M8">
        <v>70</v>
      </c>
      <c r="N8">
        <v>61</v>
      </c>
      <c r="O8">
        <v>76</v>
      </c>
      <c r="P8">
        <f t="shared" si="1"/>
        <v>339</v>
      </c>
      <c r="Q8">
        <f t="shared" si="3"/>
        <v>67.8</v>
      </c>
      <c r="R8">
        <f t="shared" si="2"/>
        <v>72.210000000000008</v>
      </c>
    </row>
    <row r="9" spans="1:18">
      <c r="A9" s="52"/>
      <c r="B9" s="2">
        <v>8</v>
      </c>
      <c r="C9" s="3" t="s">
        <v>32</v>
      </c>
      <c r="D9" s="16" t="s">
        <v>33</v>
      </c>
      <c r="E9" s="6" t="s">
        <v>11</v>
      </c>
      <c r="F9" s="7">
        <v>0.41944444444444401</v>
      </c>
      <c r="G9" s="9" t="s">
        <v>34</v>
      </c>
      <c r="H9">
        <v>81.760000000000005</v>
      </c>
      <c r="I9">
        <v>81.8</v>
      </c>
      <c r="J9">
        <f t="shared" si="0"/>
        <v>81.8</v>
      </c>
      <c r="K9">
        <v>80</v>
      </c>
      <c r="L9">
        <v>78</v>
      </c>
      <c r="M9">
        <v>90</v>
      </c>
      <c r="N9">
        <v>85</v>
      </c>
      <c r="O9">
        <v>76</v>
      </c>
      <c r="P9">
        <f t="shared" si="1"/>
        <v>409</v>
      </c>
      <c r="Q9">
        <f t="shared" si="3"/>
        <v>81.8</v>
      </c>
      <c r="R9">
        <f t="shared" si="2"/>
        <v>81.78</v>
      </c>
    </row>
    <row r="10" spans="1:18">
      <c r="A10" s="52"/>
      <c r="B10" s="2">
        <v>9</v>
      </c>
      <c r="C10" s="3" t="s">
        <v>35</v>
      </c>
      <c r="D10" s="2" t="s">
        <v>36</v>
      </c>
      <c r="E10" s="6" t="s">
        <v>11</v>
      </c>
      <c r="F10" s="7">
        <v>0.42430555555555599</v>
      </c>
      <c r="G10" s="9" t="s">
        <v>37</v>
      </c>
      <c r="H10">
        <v>86.71</v>
      </c>
      <c r="I10">
        <v>84</v>
      </c>
      <c r="J10">
        <f t="shared" si="0"/>
        <v>84</v>
      </c>
      <c r="K10">
        <v>88</v>
      </c>
      <c r="L10">
        <v>84</v>
      </c>
      <c r="M10">
        <v>86</v>
      </c>
      <c r="N10">
        <v>83</v>
      </c>
      <c r="O10">
        <v>79</v>
      </c>
      <c r="P10">
        <f t="shared" si="1"/>
        <v>420</v>
      </c>
      <c r="Q10">
        <f t="shared" si="3"/>
        <v>84</v>
      </c>
      <c r="R10">
        <f t="shared" si="2"/>
        <v>85.35499999999999</v>
      </c>
    </row>
    <row r="11" spans="1:18">
      <c r="A11" s="52"/>
      <c r="B11" s="2">
        <v>10</v>
      </c>
      <c r="C11" s="17" t="s">
        <v>39</v>
      </c>
      <c r="D11" s="18" t="s">
        <v>40</v>
      </c>
      <c r="E11" s="18" t="s">
        <v>41</v>
      </c>
      <c r="F11" s="7">
        <v>0.42916666666666697</v>
      </c>
      <c r="G11" s="9" t="s">
        <v>42</v>
      </c>
      <c r="H11">
        <v>76.42</v>
      </c>
      <c r="I11">
        <v>70.2</v>
      </c>
      <c r="J11">
        <f t="shared" si="0"/>
        <v>70.2</v>
      </c>
      <c r="K11">
        <v>78</v>
      </c>
      <c r="L11">
        <v>63</v>
      </c>
      <c r="M11">
        <v>69</v>
      </c>
      <c r="N11">
        <v>68</v>
      </c>
      <c r="O11">
        <v>73</v>
      </c>
      <c r="P11">
        <f t="shared" si="1"/>
        <v>351</v>
      </c>
      <c r="Q11">
        <f t="shared" si="3"/>
        <v>70.2</v>
      </c>
      <c r="R11">
        <f t="shared" si="2"/>
        <v>73.31</v>
      </c>
    </row>
    <row r="12" spans="1:18" ht="15.75">
      <c r="A12" s="52"/>
      <c r="B12" s="2">
        <v>11</v>
      </c>
      <c r="C12" s="10" t="s">
        <v>43</v>
      </c>
      <c r="D12" s="11" t="s">
        <v>44</v>
      </c>
      <c r="E12" s="5" t="s">
        <v>11</v>
      </c>
      <c r="F12" s="7">
        <v>0.43402777777777801</v>
      </c>
      <c r="G12" s="9" t="s">
        <v>45</v>
      </c>
      <c r="H12">
        <v>83.71</v>
      </c>
      <c r="I12">
        <v>86.6</v>
      </c>
      <c r="J12">
        <f t="shared" si="0"/>
        <v>86.6</v>
      </c>
      <c r="K12">
        <v>87</v>
      </c>
      <c r="L12">
        <v>89</v>
      </c>
      <c r="M12">
        <v>91</v>
      </c>
      <c r="N12">
        <v>78</v>
      </c>
      <c r="O12">
        <v>88</v>
      </c>
      <c r="P12">
        <f t="shared" si="1"/>
        <v>433</v>
      </c>
      <c r="Q12">
        <f t="shared" si="3"/>
        <v>86.6</v>
      </c>
      <c r="R12">
        <f t="shared" si="2"/>
        <v>85.155000000000001</v>
      </c>
    </row>
    <row r="13" spans="1:18">
      <c r="A13" s="52"/>
      <c r="B13" s="2">
        <v>12</v>
      </c>
      <c r="C13" s="3" t="s">
        <v>47</v>
      </c>
      <c r="D13" s="2" t="s">
        <v>48</v>
      </c>
      <c r="E13" s="6" t="s">
        <v>11</v>
      </c>
      <c r="F13" s="7">
        <v>0.43888888888888899</v>
      </c>
      <c r="G13" s="9" t="s">
        <v>49</v>
      </c>
      <c r="H13">
        <v>81.900000000000006</v>
      </c>
      <c r="I13">
        <v>75.400000000000006</v>
      </c>
      <c r="J13">
        <f t="shared" si="0"/>
        <v>75.400000000000006</v>
      </c>
      <c r="K13">
        <v>79</v>
      </c>
      <c r="L13">
        <v>72</v>
      </c>
      <c r="M13">
        <v>75</v>
      </c>
      <c r="N13">
        <v>71</v>
      </c>
      <c r="O13">
        <v>80</v>
      </c>
      <c r="P13">
        <f t="shared" si="1"/>
        <v>377</v>
      </c>
      <c r="Q13">
        <f t="shared" si="3"/>
        <v>75.400000000000006</v>
      </c>
      <c r="R13">
        <f t="shared" si="2"/>
        <v>78.650000000000006</v>
      </c>
    </row>
    <row r="14" spans="1:18">
      <c r="A14" s="52"/>
      <c r="B14" s="2">
        <v>13</v>
      </c>
      <c r="C14" s="3" t="s">
        <v>51</v>
      </c>
      <c r="D14" s="16" t="s">
        <v>52</v>
      </c>
      <c r="E14" s="6" t="s">
        <v>11</v>
      </c>
      <c r="F14" s="7">
        <v>0.44374999999999998</v>
      </c>
      <c r="G14" s="9" t="s">
        <v>53</v>
      </c>
      <c r="H14">
        <v>86.67</v>
      </c>
      <c r="I14">
        <v>71.8</v>
      </c>
      <c r="J14">
        <f t="shared" si="0"/>
        <v>71.8</v>
      </c>
      <c r="K14">
        <v>64</v>
      </c>
      <c r="L14">
        <v>74</v>
      </c>
      <c r="M14">
        <v>75</v>
      </c>
      <c r="N14">
        <v>71</v>
      </c>
      <c r="O14">
        <v>75</v>
      </c>
      <c r="P14">
        <f t="shared" si="1"/>
        <v>359</v>
      </c>
      <c r="Q14">
        <f t="shared" si="3"/>
        <v>71.8</v>
      </c>
      <c r="R14">
        <f t="shared" si="2"/>
        <v>79.234999999999999</v>
      </c>
    </row>
    <row r="15" spans="1:18">
      <c r="A15" s="52"/>
      <c r="B15" s="2">
        <v>14</v>
      </c>
      <c r="C15" s="3" t="s">
        <v>55</v>
      </c>
      <c r="D15" s="2" t="s">
        <v>56</v>
      </c>
      <c r="E15" s="6" t="s">
        <v>11</v>
      </c>
      <c r="F15" s="7">
        <v>0.44861111111111102</v>
      </c>
      <c r="G15" s="8" t="s">
        <v>57</v>
      </c>
      <c r="H15">
        <v>87.71</v>
      </c>
      <c r="I15">
        <v>83.2</v>
      </c>
      <c r="J15">
        <f t="shared" si="0"/>
        <v>83.2</v>
      </c>
      <c r="K15">
        <v>86</v>
      </c>
      <c r="L15">
        <v>80</v>
      </c>
      <c r="M15">
        <v>90</v>
      </c>
      <c r="N15">
        <v>75</v>
      </c>
      <c r="O15">
        <v>85</v>
      </c>
      <c r="P15">
        <f t="shared" si="1"/>
        <v>416</v>
      </c>
      <c r="Q15">
        <f t="shared" si="3"/>
        <v>83.2</v>
      </c>
      <c r="R15">
        <f t="shared" si="2"/>
        <v>85.454999999999998</v>
      </c>
    </row>
    <row r="16" spans="1:18" ht="15.75">
      <c r="A16" s="52"/>
      <c r="B16" s="2">
        <v>15</v>
      </c>
      <c r="C16" s="10" t="s">
        <v>59</v>
      </c>
      <c r="D16" s="11" t="s">
        <v>60</v>
      </c>
      <c r="E16" s="6" t="s">
        <v>11</v>
      </c>
      <c r="F16" s="7">
        <v>0.453472222222222</v>
      </c>
      <c r="G16" s="9" t="s">
        <v>61</v>
      </c>
      <c r="H16">
        <v>82.52</v>
      </c>
      <c r="I16">
        <v>84.2</v>
      </c>
      <c r="J16">
        <f t="shared" si="0"/>
        <v>84.2</v>
      </c>
      <c r="K16">
        <v>83</v>
      </c>
      <c r="L16">
        <v>78</v>
      </c>
      <c r="M16">
        <v>90</v>
      </c>
      <c r="N16">
        <v>82</v>
      </c>
      <c r="O16">
        <v>88</v>
      </c>
      <c r="P16">
        <f t="shared" si="1"/>
        <v>421</v>
      </c>
      <c r="Q16">
        <f t="shared" si="3"/>
        <v>84.2</v>
      </c>
      <c r="R16">
        <f t="shared" si="2"/>
        <v>83.36</v>
      </c>
    </row>
    <row r="17" spans="1:18">
      <c r="A17" s="52"/>
      <c r="B17" s="2">
        <v>16</v>
      </c>
      <c r="C17" s="3" t="s">
        <v>63</v>
      </c>
      <c r="D17" s="19" t="s">
        <v>46</v>
      </c>
      <c r="E17" s="6" t="s">
        <v>11</v>
      </c>
      <c r="F17" s="7">
        <v>0.45833333333333298</v>
      </c>
      <c r="G17" s="9" t="s">
        <v>64</v>
      </c>
      <c r="H17">
        <v>83.05</v>
      </c>
      <c r="I17">
        <v>84.8</v>
      </c>
      <c r="J17">
        <f t="shared" si="0"/>
        <v>84.8</v>
      </c>
      <c r="K17">
        <v>86</v>
      </c>
      <c r="L17">
        <v>86</v>
      </c>
      <c r="M17">
        <v>90</v>
      </c>
      <c r="N17">
        <v>80</v>
      </c>
      <c r="O17">
        <v>82</v>
      </c>
      <c r="P17">
        <f t="shared" si="1"/>
        <v>424</v>
      </c>
      <c r="Q17">
        <f t="shared" si="3"/>
        <v>84.8</v>
      </c>
      <c r="R17">
        <f t="shared" si="2"/>
        <v>83.924999999999997</v>
      </c>
    </row>
    <row r="18" spans="1:18">
      <c r="A18" s="52"/>
      <c r="B18" s="2">
        <v>17</v>
      </c>
      <c r="C18" s="3" t="s">
        <v>65</v>
      </c>
      <c r="D18" s="2" t="s">
        <v>66</v>
      </c>
      <c r="E18" s="6" t="s">
        <v>11</v>
      </c>
      <c r="F18" s="7">
        <v>0.46319444444444402</v>
      </c>
      <c r="G18" s="9" t="s">
        <v>67</v>
      </c>
      <c r="H18">
        <v>79.19</v>
      </c>
      <c r="I18">
        <v>77.2</v>
      </c>
      <c r="J18">
        <f t="shared" si="0"/>
        <v>77.2</v>
      </c>
      <c r="K18">
        <v>81</v>
      </c>
      <c r="L18">
        <v>77</v>
      </c>
      <c r="M18">
        <v>78</v>
      </c>
      <c r="N18">
        <v>75</v>
      </c>
      <c r="O18">
        <v>75</v>
      </c>
      <c r="P18">
        <f t="shared" si="1"/>
        <v>386</v>
      </c>
      <c r="Q18">
        <f t="shared" si="3"/>
        <v>77.2</v>
      </c>
      <c r="R18">
        <f t="shared" si="2"/>
        <v>78.194999999999993</v>
      </c>
    </row>
    <row r="19" spans="1:18">
      <c r="A19" s="52"/>
      <c r="B19" s="2">
        <v>18</v>
      </c>
      <c r="C19" s="20" t="s">
        <v>68</v>
      </c>
      <c r="D19" s="20" t="s">
        <v>69</v>
      </c>
      <c r="E19" s="20" t="s">
        <v>70</v>
      </c>
      <c r="F19" s="7">
        <v>0.468055555555556</v>
      </c>
      <c r="G19" s="9" t="s">
        <v>71</v>
      </c>
      <c r="H19">
        <v>83.48</v>
      </c>
      <c r="I19">
        <v>78.599999999999994</v>
      </c>
      <c r="J19">
        <f t="shared" si="0"/>
        <v>78.599999999999994</v>
      </c>
      <c r="K19">
        <v>82</v>
      </c>
      <c r="L19">
        <v>75</v>
      </c>
      <c r="M19">
        <v>83</v>
      </c>
      <c r="N19">
        <v>74</v>
      </c>
      <c r="O19">
        <v>79</v>
      </c>
      <c r="P19">
        <f t="shared" si="1"/>
        <v>393</v>
      </c>
      <c r="Q19">
        <f t="shared" si="3"/>
        <v>78.599999999999994</v>
      </c>
      <c r="R19">
        <f t="shared" si="2"/>
        <v>81.039999999999992</v>
      </c>
    </row>
    <row r="20" spans="1:18" ht="15.75">
      <c r="A20" s="52"/>
      <c r="B20" s="2">
        <v>19</v>
      </c>
      <c r="C20" s="10" t="s">
        <v>73</v>
      </c>
      <c r="D20" s="11" t="s">
        <v>74</v>
      </c>
      <c r="E20" s="6" t="s">
        <v>11</v>
      </c>
      <c r="F20" s="7">
        <v>0.47291666666666698</v>
      </c>
      <c r="G20" s="9" t="s">
        <v>75</v>
      </c>
      <c r="H20">
        <v>84.38</v>
      </c>
      <c r="I20">
        <v>84.6</v>
      </c>
      <c r="J20">
        <f t="shared" si="0"/>
        <v>84.6</v>
      </c>
      <c r="K20">
        <v>89</v>
      </c>
      <c r="L20">
        <v>78</v>
      </c>
      <c r="M20">
        <v>84</v>
      </c>
      <c r="N20">
        <v>86</v>
      </c>
      <c r="O20">
        <v>86</v>
      </c>
      <c r="P20">
        <f t="shared" si="1"/>
        <v>423</v>
      </c>
      <c r="Q20">
        <f t="shared" si="3"/>
        <v>84.6</v>
      </c>
      <c r="R20">
        <f t="shared" si="2"/>
        <v>84.49</v>
      </c>
    </row>
    <row r="21" spans="1:18">
      <c r="A21" s="52"/>
      <c r="B21" s="2">
        <v>20</v>
      </c>
      <c r="C21" s="3" t="s">
        <v>77</v>
      </c>
      <c r="D21" s="16" t="s">
        <v>72</v>
      </c>
      <c r="E21" s="6" t="s">
        <v>11</v>
      </c>
      <c r="F21" s="7">
        <v>0.47777777777777802</v>
      </c>
      <c r="G21" s="9" t="s">
        <v>78</v>
      </c>
      <c r="H21">
        <v>78.900000000000006</v>
      </c>
      <c r="I21">
        <v>80</v>
      </c>
      <c r="J21">
        <f t="shared" si="0"/>
        <v>80</v>
      </c>
      <c r="K21">
        <v>82</v>
      </c>
      <c r="L21">
        <v>77</v>
      </c>
      <c r="M21">
        <v>83</v>
      </c>
      <c r="N21">
        <v>80</v>
      </c>
      <c r="O21">
        <v>78</v>
      </c>
      <c r="P21">
        <f t="shared" si="1"/>
        <v>400</v>
      </c>
      <c r="Q21">
        <f t="shared" si="3"/>
        <v>80</v>
      </c>
      <c r="R21">
        <f t="shared" si="2"/>
        <v>79.45</v>
      </c>
    </row>
    <row r="22" spans="1:18">
      <c r="A22" s="32"/>
      <c r="B22" s="2"/>
      <c r="C22" s="3"/>
      <c r="D22" s="16"/>
      <c r="E22" s="6"/>
      <c r="F22" s="7"/>
      <c r="G22" s="9"/>
      <c r="I22" t="e">
        <v>#DIV/0!</v>
      </c>
      <c r="J22" t="e">
        <f t="shared" si="0"/>
        <v>#DIV/0!</v>
      </c>
      <c r="K22" t="s">
        <v>162</v>
      </c>
      <c r="L22" s="47" t="s">
        <v>163</v>
      </c>
      <c r="P22" t="e">
        <f t="shared" si="1"/>
        <v>#VALUE!</v>
      </c>
      <c r="Q22" t="e">
        <f t="shared" si="3"/>
        <v>#VALUE!</v>
      </c>
      <c r="R22" t="e">
        <f t="shared" si="2"/>
        <v>#VALUE!</v>
      </c>
    </row>
    <row r="23" spans="1:18">
      <c r="A23" s="31"/>
      <c r="B23" s="2"/>
      <c r="C23" s="2" t="s">
        <v>89</v>
      </c>
      <c r="D23" s="2" t="s">
        <v>90</v>
      </c>
      <c r="E23" s="2" t="s">
        <v>83</v>
      </c>
      <c r="F23" s="7">
        <v>0.58263888888888904</v>
      </c>
      <c r="G23" s="9" t="s">
        <v>91</v>
      </c>
      <c r="H23">
        <v>83.48</v>
      </c>
      <c r="I23">
        <v>86</v>
      </c>
      <c r="J23">
        <f t="shared" si="0"/>
        <v>86</v>
      </c>
      <c r="K23" s="34">
        <v>88</v>
      </c>
      <c r="L23">
        <v>90</v>
      </c>
      <c r="M23">
        <v>89</v>
      </c>
      <c r="N23">
        <v>78</v>
      </c>
      <c r="O23" s="35">
        <v>85</v>
      </c>
      <c r="P23">
        <f t="shared" si="1"/>
        <v>430</v>
      </c>
      <c r="Q23">
        <f t="shared" si="3"/>
        <v>86</v>
      </c>
      <c r="R23">
        <f t="shared" si="2"/>
        <v>84.740000000000009</v>
      </c>
    </row>
    <row r="24" spans="1:18" ht="15.75">
      <c r="A24" s="31"/>
      <c r="B24" s="2"/>
      <c r="C24" s="10" t="s">
        <v>133</v>
      </c>
      <c r="D24" s="11" t="s">
        <v>134</v>
      </c>
      <c r="E24" s="11" t="s">
        <v>70</v>
      </c>
      <c r="F24" s="7">
        <v>0.65069444444444402</v>
      </c>
      <c r="G24" s="9" t="s">
        <v>135</v>
      </c>
      <c r="H24">
        <v>82.09</v>
      </c>
      <c r="I24">
        <v>78.400000000000006</v>
      </c>
      <c r="J24">
        <f t="shared" si="0"/>
        <v>78.400000000000006</v>
      </c>
      <c r="K24" s="34">
        <v>88</v>
      </c>
      <c r="L24">
        <v>75</v>
      </c>
      <c r="M24">
        <v>83</v>
      </c>
      <c r="N24">
        <v>71</v>
      </c>
      <c r="O24" s="35">
        <v>75</v>
      </c>
      <c r="P24">
        <f t="shared" si="1"/>
        <v>392</v>
      </c>
      <c r="Q24">
        <f t="shared" si="3"/>
        <v>78.400000000000006</v>
      </c>
      <c r="R24">
        <f t="shared" si="2"/>
        <v>80.245000000000005</v>
      </c>
    </row>
    <row r="25" spans="1:18" ht="15.75">
      <c r="A25" s="31"/>
      <c r="B25" s="2"/>
      <c r="C25" s="10" t="s">
        <v>136</v>
      </c>
      <c r="D25" s="27" t="s">
        <v>88</v>
      </c>
      <c r="E25" s="11" t="s">
        <v>70</v>
      </c>
      <c r="F25" s="7">
        <v>0.655555555555556</v>
      </c>
      <c r="G25" s="9" t="s">
        <v>137</v>
      </c>
      <c r="H25">
        <v>90.5</v>
      </c>
      <c r="I25">
        <v>81.400000000000006</v>
      </c>
      <c r="J25">
        <f t="shared" si="0"/>
        <v>81.400000000000006</v>
      </c>
      <c r="K25" s="34">
        <v>89</v>
      </c>
      <c r="L25">
        <v>80</v>
      </c>
      <c r="M25">
        <v>85</v>
      </c>
      <c r="N25">
        <v>75</v>
      </c>
      <c r="O25" s="35">
        <v>78</v>
      </c>
      <c r="P25">
        <f t="shared" si="1"/>
        <v>407</v>
      </c>
      <c r="Q25">
        <f t="shared" si="3"/>
        <v>81.400000000000006</v>
      </c>
      <c r="R25">
        <f t="shared" si="2"/>
        <v>85.95</v>
      </c>
    </row>
    <row r="26" spans="1:18">
      <c r="A26" s="53"/>
      <c r="B26" s="2">
        <v>2</v>
      </c>
      <c r="C26" s="3" t="s">
        <v>81</v>
      </c>
      <c r="D26" s="2" t="s">
        <v>82</v>
      </c>
      <c r="E26" s="2" t="s">
        <v>83</v>
      </c>
      <c r="F26" s="21">
        <v>0.57291666666666696</v>
      </c>
      <c r="G26" s="22" t="s">
        <v>84</v>
      </c>
      <c r="H26">
        <v>85.67</v>
      </c>
      <c r="I26">
        <v>91.2</v>
      </c>
      <c r="J26">
        <f t="shared" si="0"/>
        <v>91.2</v>
      </c>
      <c r="K26" s="34">
        <v>88</v>
      </c>
      <c r="L26">
        <v>90</v>
      </c>
      <c r="M26">
        <v>93</v>
      </c>
      <c r="N26">
        <v>90</v>
      </c>
      <c r="O26" s="35">
        <v>95</v>
      </c>
      <c r="P26">
        <f t="shared" si="1"/>
        <v>456</v>
      </c>
      <c r="Q26">
        <f t="shared" si="3"/>
        <v>91.2</v>
      </c>
      <c r="R26">
        <f t="shared" si="2"/>
        <v>88.435000000000002</v>
      </c>
    </row>
    <row r="27" spans="1:18">
      <c r="A27" s="53"/>
      <c r="B27" s="2">
        <v>3</v>
      </c>
      <c r="C27" s="3" t="s">
        <v>85</v>
      </c>
      <c r="D27" s="2" t="s">
        <v>86</v>
      </c>
      <c r="E27" s="2" t="s">
        <v>83</v>
      </c>
      <c r="F27" s="7">
        <v>0.57777777777777795</v>
      </c>
      <c r="G27" s="9" t="s">
        <v>87</v>
      </c>
      <c r="H27">
        <v>84.67</v>
      </c>
      <c r="I27">
        <v>86.2</v>
      </c>
      <c r="J27">
        <f t="shared" si="0"/>
        <v>86.2</v>
      </c>
      <c r="K27" s="34">
        <v>89</v>
      </c>
      <c r="L27">
        <v>83</v>
      </c>
      <c r="M27">
        <v>88</v>
      </c>
      <c r="N27">
        <v>91</v>
      </c>
      <c r="O27" s="35">
        <v>80</v>
      </c>
      <c r="P27">
        <f t="shared" si="1"/>
        <v>431</v>
      </c>
      <c r="Q27">
        <f t="shared" si="3"/>
        <v>86.2</v>
      </c>
      <c r="R27">
        <f t="shared" si="2"/>
        <v>85.435000000000002</v>
      </c>
    </row>
    <row r="28" spans="1:18">
      <c r="A28" s="53"/>
      <c r="B28" s="2">
        <v>5</v>
      </c>
      <c r="C28" s="3" t="s">
        <v>96</v>
      </c>
      <c r="D28" s="16" t="s">
        <v>76</v>
      </c>
      <c r="E28" s="2" t="s">
        <v>97</v>
      </c>
      <c r="F28" s="7">
        <v>0.59236111111111101</v>
      </c>
      <c r="G28" s="9" t="s">
        <v>98</v>
      </c>
      <c r="H28">
        <v>88.7</v>
      </c>
      <c r="I28">
        <v>93</v>
      </c>
      <c r="J28">
        <f t="shared" si="0"/>
        <v>93</v>
      </c>
      <c r="K28" s="34">
        <v>94</v>
      </c>
      <c r="L28">
        <v>95</v>
      </c>
      <c r="M28">
        <v>92</v>
      </c>
      <c r="N28">
        <v>92</v>
      </c>
      <c r="O28" s="35">
        <v>92</v>
      </c>
      <c r="P28">
        <f t="shared" si="1"/>
        <v>465</v>
      </c>
      <c r="Q28">
        <f t="shared" si="3"/>
        <v>93</v>
      </c>
      <c r="R28">
        <f t="shared" si="2"/>
        <v>90.85</v>
      </c>
    </row>
    <row r="29" spans="1:18">
      <c r="A29" s="53"/>
      <c r="B29" s="2">
        <v>7</v>
      </c>
      <c r="C29" s="3" t="s">
        <v>102</v>
      </c>
      <c r="D29" s="16" t="s">
        <v>79</v>
      </c>
      <c r="E29" s="2" t="s">
        <v>97</v>
      </c>
      <c r="F29" s="7">
        <v>0.60208333333333297</v>
      </c>
      <c r="G29" s="9" t="s">
        <v>103</v>
      </c>
      <c r="H29">
        <v>79.55</v>
      </c>
      <c r="I29">
        <v>64</v>
      </c>
      <c r="J29">
        <f t="shared" si="0"/>
        <v>64</v>
      </c>
      <c r="K29" s="34">
        <v>65</v>
      </c>
      <c r="L29">
        <v>65</v>
      </c>
      <c r="M29">
        <v>65</v>
      </c>
      <c r="N29">
        <v>62</v>
      </c>
      <c r="O29" s="35">
        <v>63</v>
      </c>
      <c r="P29">
        <f t="shared" si="1"/>
        <v>320</v>
      </c>
      <c r="Q29">
        <f t="shared" si="3"/>
        <v>64</v>
      </c>
      <c r="R29">
        <f t="shared" si="2"/>
        <v>71.775000000000006</v>
      </c>
    </row>
    <row r="30" spans="1:18">
      <c r="A30" s="53"/>
      <c r="B30" s="2">
        <v>8</v>
      </c>
      <c r="C30" s="17" t="s">
        <v>104</v>
      </c>
      <c r="D30" s="18" t="s">
        <v>105</v>
      </c>
      <c r="E30" s="18" t="s">
        <v>11</v>
      </c>
      <c r="F30" s="7">
        <v>0.60694444444444395</v>
      </c>
      <c r="G30" s="9" t="s">
        <v>106</v>
      </c>
      <c r="H30">
        <v>82.43</v>
      </c>
      <c r="I30">
        <v>80</v>
      </c>
      <c r="J30">
        <f t="shared" si="0"/>
        <v>80</v>
      </c>
      <c r="K30" s="34">
        <v>84</v>
      </c>
      <c r="L30">
        <v>85</v>
      </c>
      <c r="M30">
        <v>84</v>
      </c>
      <c r="N30">
        <v>65</v>
      </c>
      <c r="O30" s="35">
        <v>82</v>
      </c>
      <c r="P30">
        <f t="shared" si="1"/>
        <v>400</v>
      </c>
      <c r="Q30">
        <f t="shared" si="3"/>
        <v>80</v>
      </c>
      <c r="R30">
        <f t="shared" si="2"/>
        <v>81.215000000000003</v>
      </c>
    </row>
    <row r="31" spans="1:18" ht="15.75">
      <c r="A31" s="53"/>
      <c r="B31" s="2">
        <v>9</v>
      </c>
      <c r="C31" s="10" t="s">
        <v>107</v>
      </c>
      <c r="D31" s="23" t="s">
        <v>62</v>
      </c>
      <c r="E31" s="10" t="s">
        <v>41</v>
      </c>
      <c r="F31" s="7">
        <v>0.61180555555555605</v>
      </c>
      <c r="G31" s="9" t="s">
        <v>108</v>
      </c>
      <c r="H31">
        <v>82.42</v>
      </c>
      <c r="I31">
        <v>80</v>
      </c>
      <c r="J31">
        <f t="shared" si="0"/>
        <v>80</v>
      </c>
      <c r="K31" s="34">
        <v>78</v>
      </c>
      <c r="L31">
        <v>91</v>
      </c>
      <c r="M31">
        <v>83</v>
      </c>
      <c r="N31">
        <v>70</v>
      </c>
      <c r="O31" s="35">
        <v>78</v>
      </c>
      <c r="P31">
        <f t="shared" si="1"/>
        <v>400</v>
      </c>
      <c r="Q31">
        <f t="shared" si="3"/>
        <v>80</v>
      </c>
      <c r="R31">
        <f t="shared" si="2"/>
        <v>81.210000000000008</v>
      </c>
    </row>
    <row r="32" spans="1:18" ht="15.75">
      <c r="A32" s="53"/>
      <c r="B32" s="2">
        <v>10</v>
      </c>
      <c r="C32" s="10" t="s">
        <v>109</v>
      </c>
      <c r="D32" s="11" t="s">
        <v>110</v>
      </c>
      <c r="E32" s="11" t="s">
        <v>41</v>
      </c>
      <c r="F32" s="7">
        <v>0.61666666666666703</v>
      </c>
      <c r="G32" s="9" t="s">
        <v>111</v>
      </c>
      <c r="H32">
        <v>81.95</v>
      </c>
      <c r="I32">
        <v>62.6</v>
      </c>
      <c r="J32">
        <f t="shared" si="0"/>
        <v>62.6</v>
      </c>
      <c r="K32" s="34">
        <v>61</v>
      </c>
      <c r="L32">
        <v>62</v>
      </c>
      <c r="M32">
        <v>66</v>
      </c>
      <c r="N32">
        <v>60</v>
      </c>
      <c r="O32" s="35">
        <v>64</v>
      </c>
      <c r="P32">
        <f t="shared" si="1"/>
        <v>313</v>
      </c>
      <c r="Q32">
        <f t="shared" si="3"/>
        <v>62.6</v>
      </c>
      <c r="R32">
        <f t="shared" si="2"/>
        <v>72.275000000000006</v>
      </c>
    </row>
    <row r="33" spans="1:18" ht="15.75">
      <c r="A33" s="53"/>
      <c r="B33" s="2">
        <v>11</v>
      </c>
      <c r="C33" s="11" t="s">
        <v>112</v>
      </c>
      <c r="D33" s="11" t="s">
        <v>113</v>
      </c>
      <c r="E33" s="11" t="s">
        <v>41</v>
      </c>
      <c r="F33" s="7">
        <v>0.62152777777777801</v>
      </c>
      <c r="G33" s="9" t="s">
        <v>114</v>
      </c>
      <c r="H33" s="24" t="s">
        <v>115</v>
      </c>
      <c r="I33" s="24">
        <v>63</v>
      </c>
      <c r="J33">
        <f t="shared" si="0"/>
        <v>63</v>
      </c>
      <c r="K33" s="34">
        <v>61</v>
      </c>
      <c r="L33">
        <v>68</v>
      </c>
      <c r="M33">
        <v>64</v>
      </c>
      <c r="N33">
        <v>60</v>
      </c>
      <c r="O33" s="35">
        <v>62</v>
      </c>
      <c r="P33">
        <f t="shared" si="1"/>
        <v>315</v>
      </c>
      <c r="Q33">
        <f t="shared" si="3"/>
        <v>63</v>
      </c>
      <c r="R33">
        <f t="shared" si="2"/>
        <v>72.594999999999999</v>
      </c>
    </row>
    <row r="34" spans="1:18">
      <c r="A34" s="53"/>
      <c r="B34" s="2">
        <v>12</v>
      </c>
      <c r="C34" s="25" t="s">
        <v>116</v>
      </c>
      <c r="D34" s="26" t="s">
        <v>117</v>
      </c>
      <c r="E34" s="26" t="s">
        <v>118</v>
      </c>
      <c r="F34" s="7">
        <v>0.62638888888888899</v>
      </c>
      <c r="G34" s="9" t="s">
        <v>119</v>
      </c>
      <c r="H34">
        <v>86.9</v>
      </c>
      <c r="I34">
        <v>79.2</v>
      </c>
      <c r="J34">
        <f t="shared" si="0"/>
        <v>79.2</v>
      </c>
      <c r="K34" s="34">
        <v>80</v>
      </c>
      <c r="L34">
        <v>94</v>
      </c>
      <c r="M34">
        <v>81</v>
      </c>
      <c r="N34">
        <v>65</v>
      </c>
      <c r="O34" s="35">
        <v>76</v>
      </c>
      <c r="P34">
        <f t="shared" si="1"/>
        <v>396</v>
      </c>
      <c r="Q34">
        <f t="shared" si="3"/>
        <v>79.2</v>
      </c>
      <c r="R34">
        <f t="shared" si="2"/>
        <v>83.050000000000011</v>
      </c>
    </row>
    <row r="35" spans="1:18">
      <c r="A35" s="53"/>
      <c r="B35" s="2">
        <v>13</v>
      </c>
      <c r="C35" s="3" t="s">
        <v>120</v>
      </c>
      <c r="D35" s="2" t="s">
        <v>121</v>
      </c>
      <c r="E35" s="2" t="s">
        <v>122</v>
      </c>
      <c r="F35" s="7">
        <v>0.63124999999999998</v>
      </c>
      <c r="G35" s="9" t="s">
        <v>123</v>
      </c>
      <c r="H35">
        <v>87.75</v>
      </c>
      <c r="I35">
        <v>85.8</v>
      </c>
      <c r="J35">
        <f t="shared" si="0"/>
        <v>85.8</v>
      </c>
      <c r="K35" s="34">
        <v>90</v>
      </c>
      <c r="L35">
        <v>95</v>
      </c>
      <c r="M35">
        <v>75</v>
      </c>
      <c r="N35">
        <v>73</v>
      </c>
      <c r="O35" s="35">
        <v>96</v>
      </c>
      <c r="P35">
        <f t="shared" si="1"/>
        <v>429</v>
      </c>
      <c r="Q35">
        <f t="shared" si="3"/>
        <v>85.8</v>
      </c>
      <c r="R35">
        <f t="shared" si="2"/>
        <v>86.775000000000006</v>
      </c>
    </row>
    <row r="36" spans="1:18" ht="15.75">
      <c r="A36" s="53"/>
      <c r="B36" s="2">
        <v>14</v>
      </c>
      <c r="C36" s="10" t="s">
        <v>124</v>
      </c>
      <c r="D36" s="11" t="s">
        <v>125</v>
      </c>
      <c r="E36" s="11" t="s">
        <v>122</v>
      </c>
      <c r="F36" s="7">
        <v>0.63611111111111096</v>
      </c>
      <c r="G36" s="9" t="s">
        <v>126</v>
      </c>
      <c r="H36">
        <v>85.96</v>
      </c>
      <c r="I36">
        <v>85.6</v>
      </c>
      <c r="J36">
        <f t="shared" si="0"/>
        <v>85.6</v>
      </c>
      <c r="K36" s="34">
        <v>87</v>
      </c>
      <c r="L36">
        <v>93</v>
      </c>
      <c r="M36">
        <v>83</v>
      </c>
      <c r="N36">
        <v>80</v>
      </c>
      <c r="O36" s="35">
        <v>85</v>
      </c>
      <c r="P36">
        <f t="shared" si="1"/>
        <v>428</v>
      </c>
      <c r="Q36">
        <f t="shared" si="3"/>
        <v>85.6</v>
      </c>
      <c r="R36">
        <f t="shared" si="2"/>
        <v>85.78</v>
      </c>
    </row>
    <row r="37" spans="1:18">
      <c r="A37" s="53"/>
      <c r="B37" s="2">
        <v>15</v>
      </c>
      <c r="C37" s="3" t="s">
        <v>127</v>
      </c>
      <c r="D37" s="2" t="s">
        <v>128</v>
      </c>
      <c r="E37" s="2" t="s">
        <v>129</v>
      </c>
      <c r="F37" s="7">
        <v>0.64097222222222205</v>
      </c>
      <c r="G37" s="9" t="s">
        <v>130</v>
      </c>
      <c r="H37">
        <v>88.05</v>
      </c>
      <c r="I37">
        <v>77.8</v>
      </c>
      <c r="J37">
        <f t="shared" si="0"/>
        <v>77.8</v>
      </c>
      <c r="K37" s="34">
        <v>83</v>
      </c>
      <c r="L37">
        <v>82</v>
      </c>
      <c r="M37">
        <v>86</v>
      </c>
      <c r="N37">
        <v>62</v>
      </c>
      <c r="O37" s="35">
        <v>76</v>
      </c>
      <c r="P37">
        <f t="shared" si="1"/>
        <v>389</v>
      </c>
      <c r="Q37">
        <f t="shared" si="3"/>
        <v>77.8</v>
      </c>
      <c r="R37">
        <f t="shared" si="2"/>
        <v>82.924999999999997</v>
      </c>
    </row>
    <row r="38" spans="1:18" ht="15.75">
      <c r="A38" s="53"/>
      <c r="B38" s="2">
        <v>16</v>
      </c>
      <c r="C38" s="12" t="s">
        <v>131</v>
      </c>
      <c r="D38" s="15" t="s">
        <v>58</v>
      </c>
      <c r="E38" s="13" t="s">
        <v>11</v>
      </c>
      <c r="F38" s="7">
        <v>0.64583333333333304</v>
      </c>
      <c r="G38" s="9" t="s">
        <v>132</v>
      </c>
      <c r="H38">
        <v>84.38</v>
      </c>
      <c r="I38">
        <v>81.8</v>
      </c>
      <c r="J38">
        <f t="shared" si="0"/>
        <v>81.8</v>
      </c>
      <c r="K38" s="34">
        <v>84</v>
      </c>
      <c r="L38">
        <v>80</v>
      </c>
      <c r="M38">
        <v>90</v>
      </c>
      <c r="N38">
        <v>80</v>
      </c>
      <c r="O38" s="35">
        <v>75</v>
      </c>
      <c r="P38">
        <f t="shared" si="1"/>
        <v>409</v>
      </c>
      <c r="Q38">
        <f t="shared" si="3"/>
        <v>81.8</v>
      </c>
      <c r="R38">
        <f t="shared" si="2"/>
        <v>83.09</v>
      </c>
    </row>
    <row r="39" spans="1:18" ht="15.75">
      <c r="A39" s="53"/>
      <c r="B39" s="2">
        <v>19</v>
      </c>
      <c r="C39" s="12" t="s">
        <v>138</v>
      </c>
      <c r="D39" s="15" t="s">
        <v>54</v>
      </c>
      <c r="E39" s="13" t="s">
        <v>11</v>
      </c>
      <c r="F39" s="7">
        <v>0.66041666666666698</v>
      </c>
      <c r="G39" s="9" t="s">
        <v>139</v>
      </c>
      <c r="H39">
        <v>86.76</v>
      </c>
      <c r="I39">
        <v>80.2</v>
      </c>
      <c r="J39">
        <f t="shared" si="0"/>
        <v>80.2</v>
      </c>
      <c r="K39" s="34">
        <v>79</v>
      </c>
      <c r="L39">
        <v>81</v>
      </c>
      <c r="M39">
        <v>86</v>
      </c>
      <c r="N39">
        <v>70</v>
      </c>
      <c r="O39" s="35">
        <v>85</v>
      </c>
      <c r="P39">
        <f t="shared" si="1"/>
        <v>401</v>
      </c>
      <c r="Q39">
        <f t="shared" si="3"/>
        <v>80.2</v>
      </c>
      <c r="R39">
        <f t="shared" si="2"/>
        <v>83.48</v>
      </c>
    </row>
    <row r="40" spans="1:18" ht="15.75">
      <c r="A40" s="53"/>
      <c r="B40" s="2">
        <v>20</v>
      </c>
      <c r="C40" s="10" t="s">
        <v>140</v>
      </c>
      <c r="D40" s="11" t="s">
        <v>141</v>
      </c>
      <c r="E40" s="11" t="s">
        <v>70</v>
      </c>
      <c r="F40" s="7">
        <v>0.66527777777777797</v>
      </c>
      <c r="G40" s="9" t="s">
        <v>142</v>
      </c>
      <c r="H40">
        <v>87.52</v>
      </c>
      <c r="I40">
        <v>74.8</v>
      </c>
      <c r="J40">
        <f t="shared" si="0"/>
        <v>74.8</v>
      </c>
      <c r="K40" s="34">
        <v>77</v>
      </c>
      <c r="L40">
        <v>76</v>
      </c>
      <c r="M40">
        <v>76</v>
      </c>
      <c r="N40">
        <v>65</v>
      </c>
      <c r="O40" s="35">
        <v>80</v>
      </c>
      <c r="P40">
        <f t="shared" si="1"/>
        <v>374</v>
      </c>
      <c r="Q40">
        <f t="shared" si="3"/>
        <v>74.8</v>
      </c>
      <c r="R40">
        <f t="shared" si="2"/>
        <v>81.16</v>
      </c>
    </row>
    <row r="41" spans="1:18">
      <c r="A41" s="53"/>
      <c r="B41" s="2">
        <v>21</v>
      </c>
      <c r="C41" s="25" t="s">
        <v>143</v>
      </c>
      <c r="D41" s="28" t="s">
        <v>92</v>
      </c>
      <c r="E41" s="26" t="s">
        <v>122</v>
      </c>
      <c r="F41" s="7">
        <v>0.67013888888888895</v>
      </c>
      <c r="G41" s="9" t="s">
        <v>144</v>
      </c>
      <c r="H41">
        <v>84.92</v>
      </c>
      <c r="I41">
        <v>77.8</v>
      </c>
      <c r="J41">
        <f t="shared" si="0"/>
        <v>77.8</v>
      </c>
      <c r="K41" s="34">
        <v>81</v>
      </c>
      <c r="L41">
        <v>85</v>
      </c>
      <c r="M41">
        <v>70</v>
      </c>
      <c r="N41">
        <v>75</v>
      </c>
      <c r="O41" s="35">
        <v>78</v>
      </c>
      <c r="P41">
        <f t="shared" si="1"/>
        <v>389</v>
      </c>
      <c r="Q41">
        <f t="shared" si="3"/>
        <v>77.8</v>
      </c>
      <c r="R41">
        <f t="shared" si="2"/>
        <v>81.36</v>
      </c>
    </row>
    <row r="42" spans="1:18">
      <c r="A42" s="53"/>
      <c r="B42" s="2">
        <v>22</v>
      </c>
      <c r="C42" s="3" t="s">
        <v>145</v>
      </c>
      <c r="D42" s="2" t="s">
        <v>146</v>
      </c>
      <c r="E42" s="2" t="s">
        <v>147</v>
      </c>
      <c r="F42" s="7">
        <v>0.67500000000000004</v>
      </c>
      <c r="G42" s="9" t="s">
        <v>148</v>
      </c>
      <c r="H42">
        <v>86.58</v>
      </c>
      <c r="I42">
        <v>63.8</v>
      </c>
      <c r="J42">
        <f t="shared" si="0"/>
        <v>63.8</v>
      </c>
      <c r="K42" s="34">
        <v>65</v>
      </c>
      <c r="L42">
        <v>63</v>
      </c>
      <c r="M42">
        <v>67</v>
      </c>
      <c r="N42">
        <v>60</v>
      </c>
      <c r="O42" s="35">
        <v>64</v>
      </c>
      <c r="P42">
        <f t="shared" si="1"/>
        <v>319</v>
      </c>
      <c r="Q42">
        <f t="shared" si="3"/>
        <v>63.8</v>
      </c>
      <c r="R42">
        <f t="shared" si="2"/>
        <v>75.19</v>
      </c>
    </row>
    <row r="43" spans="1:18">
      <c r="F43" s="29"/>
    </row>
    <row r="44" spans="1:18">
      <c r="F44" s="29"/>
    </row>
    <row r="86" spans="6:6">
      <c r="F86">
        <v>0</v>
      </c>
    </row>
  </sheetData>
  <mergeCells count="2">
    <mergeCell ref="A2:A21"/>
    <mergeCell ref="A26:A42"/>
  </mergeCells>
  <phoneticPr fontId="7" type="noConversion"/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6" sqref="E16"/>
    </sheetView>
  </sheetViews>
  <sheetFormatPr defaultRowHeight="14.25"/>
  <cols>
    <col min="2" max="2" width="28.25" customWidth="1"/>
    <col min="4" max="4" width="15.25" customWidth="1"/>
    <col min="5" max="5" width="11.25" customWidth="1"/>
  </cols>
  <sheetData>
    <row r="1" spans="1:5">
      <c r="A1" s="36" t="s">
        <v>3</v>
      </c>
      <c r="B1" s="36" t="s">
        <v>4</v>
      </c>
      <c r="C1" s="43" t="s">
        <v>7</v>
      </c>
      <c r="D1" s="36" t="s">
        <v>164</v>
      </c>
      <c r="E1" s="36" t="s">
        <v>165</v>
      </c>
    </row>
    <row r="2" spans="1:5">
      <c r="A2" s="36" t="s">
        <v>52</v>
      </c>
      <c r="B2" s="37" t="s">
        <v>11</v>
      </c>
      <c r="C2" s="43">
        <v>86.67</v>
      </c>
      <c r="D2" s="43">
        <v>71.8</v>
      </c>
      <c r="E2" s="22">
        <f t="shared" ref="E2" si="0">AVERAGE(C2:D2)</f>
        <v>79.234999999999999</v>
      </c>
    </row>
  </sheetData>
  <sortState ref="A2:E43">
    <sortCondition descending="1" ref="E1"/>
  </sortState>
  <phoneticPr fontId="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80" zoomScaleNormal="80" workbookViewId="0">
      <selection activeCell="C38" sqref="C38"/>
    </sheetView>
  </sheetViews>
  <sheetFormatPr defaultRowHeight="14.25"/>
  <cols>
    <col min="1" max="1" width="8.625" style="44"/>
    <col min="2" max="2" width="15.625" style="44" customWidth="1"/>
    <col min="3" max="3" width="8.625" style="44"/>
  </cols>
  <sheetData>
    <row r="1" spans="1:3">
      <c r="B1" s="36" t="s">
        <v>3</v>
      </c>
      <c r="C1" s="44" t="s">
        <v>160</v>
      </c>
    </row>
    <row r="2" spans="1:3">
      <c r="A2" s="44">
        <v>1</v>
      </c>
      <c r="B2" s="36" t="s">
        <v>76</v>
      </c>
      <c r="C2" s="44">
        <v>90.85</v>
      </c>
    </row>
    <row r="3" spans="1:3">
      <c r="A3" s="44">
        <v>2</v>
      </c>
      <c r="B3" s="36" t="s">
        <v>82</v>
      </c>
      <c r="C3" s="44">
        <v>88.435000000000002</v>
      </c>
    </row>
    <row r="4" spans="1:3">
      <c r="A4" s="44">
        <v>3</v>
      </c>
      <c r="B4" s="37" t="s">
        <v>10</v>
      </c>
      <c r="C4" s="44">
        <v>87.740000000000009</v>
      </c>
    </row>
    <row r="5" spans="1:3">
      <c r="A5" s="44">
        <v>4</v>
      </c>
      <c r="B5" s="36" t="s">
        <v>20</v>
      </c>
      <c r="C5" s="44">
        <v>87.3</v>
      </c>
    </row>
    <row r="6" spans="1:3">
      <c r="A6" s="44">
        <v>5</v>
      </c>
      <c r="B6" s="36" t="s">
        <v>121</v>
      </c>
      <c r="C6" s="44">
        <v>86.775000000000006</v>
      </c>
    </row>
    <row r="7" spans="1:3" ht="15.75">
      <c r="A7" s="44">
        <v>6</v>
      </c>
      <c r="B7" s="38" t="s">
        <v>88</v>
      </c>
      <c r="C7" s="44">
        <v>85.95</v>
      </c>
    </row>
    <row r="8" spans="1:3" ht="15.75">
      <c r="A8" s="44">
        <v>7</v>
      </c>
      <c r="B8" s="38" t="s">
        <v>125</v>
      </c>
      <c r="C8" s="44">
        <v>85.78</v>
      </c>
    </row>
    <row r="9" spans="1:3">
      <c r="A9" s="44">
        <v>8</v>
      </c>
      <c r="B9" s="36" t="s">
        <v>56</v>
      </c>
      <c r="C9" s="44">
        <v>85.454999999999998</v>
      </c>
    </row>
    <row r="10" spans="1:3">
      <c r="A10" s="44">
        <v>9</v>
      </c>
      <c r="B10" s="36" t="s">
        <v>86</v>
      </c>
      <c r="C10" s="44">
        <v>85.435000000000002</v>
      </c>
    </row>
    <row r="11" spans="1:3">
      <c r="A11" s="44">
        <v>10</v>
      </c>
      <c r="B11" s="36" t="s">
        <v>36</v>
      </c>
      <c r="C11" s="44">
        <v>85.35499999999999</v>
      </c>
    </row>
    <row r="12" spans="1:3" ht="15.75">
      <c r="A12" s="44">
        <v>11</v>
      </c>
      <c r="B12" s="38" t="s">
        <v>44</v>
      </c>
      <c r="C12" s="44">
        <v>85.155000000000001</v>
      </c>
    </row>
    <row r="13" spans="1:3">
      <c r="A13" s="44">
        <v>12</v>
      </c>
      <c r="B13" s="36" t="s">
        <v>90</v>
      </c>
      <c r="C13" s="44">
        <v>84.740000000000009</v>
      </c>
    </row>
    <row r="14" spans="1:3" ht="15.75">
      <c r="A14" s="44">
        <v>13</v>
      </c>
      <c r="B14" s="38" t="s">
        <v>74</v>
      </c>
      <c r="C14" s="44">
        <v>84.49</v>
      </c>
    </row>
    <row r="15" spans="1:3" ht="15.75">
      <c r="A15" s="44">
        <v>14</v>
      </c>
      <c r="B15" s="38" t="s">
        <v>23</v>
      </c>
      <c r="C15" s="46">
        <v>84.384999999999991</v>
      </c>
    </row>
    <row r="16" spans="1:3">
      <c r="A16" s="44">
        <v>15</v>
      </c>
      <c r="B16" s="36" t="s">
        <v>46</v>
      </c>
      <c r="C16" s="46">
        <v>83.924999999999997</v>
      </c>
    </row>
    <row r="17" spans="1:3" ht="15.75">
      <c r="A17" s="44">
        <v>16</v>
      </c>
      <c r="B17" s="38" t="s">
        <v>54</v>
      </c>
      <c r="C17" s="46">
        <v>83.48</v>
      </c>
    </row>
    <row r="18" spans="1:3" ht="15.75">
      <c r="A18" s="44">
        <v>17</v>
      </c>
      <c r="B18" s="38" t="s">
        <v>60</v>
      </c>
      <c r="C18" s="46">
        <v>83.36</v>
      </c>
    </row>
    <row r="19" spans="1:3" ht="15.75">
      <c r="A19" s="44">
        <v>18</v>
      </c>
      <c r="B19" s="42" t="s">
        <v>58</v>
      </c>
      <c r="C19" s="46">
        <v>83.09</v>
      </c>
    </row>
    <row r="20" spans="1:3">
      <c r="A20" s="44">
        <v>19</v>
      </c>
      <c r="B20" s="36" t="s">
        <v>117</v>
      </c>
      <c r="C20" s="46">
        <v>83.050000000000011</v>
      </c>
    </row>
    <row r="21" spans="1:3">
      <c r="A21" s="44">
        <v>20</v>
      </c>
      <c r="B21" s="36" t="s">
        <v>128</v>
      </c>
      <c r="C21" s="46">
        <v>82.924999999999997</v>
      </c>
    </row>
    <row r="22" spans="1:3" ht="15.75">
      <c r="A22" s="44">
        <v>21</v>
      </c>
      <c r="B22" s="38" t="s">
        <v>17</v>
      </c>
      <c r="C22" s="46">
        <v>82.775000000000006</v>
      </c>
    </row>
    <row r="23" spans="1:3" ht="15.75">
      <c r="A23" s="44">
        <v>22</v>
      </c>
      <c r="B23" s="38" t="s">
        <v>27</v>
      </c>
      <c r="C23" s="46">
        <v>81.78</v>
      </c>
    </row>
    <row r="24" spans="1:3">
      <c r="A24" s="44">
        <v>23</v>
      </c>
      <c r="B24" s="36" t="s">
        <v>33</v>
      </c>
      <c r="C24" s="46">
        <v>81.78</v>
      </c>
    </row>
    <row r="25" spans="1:3">
      <c r="A25" s="44">
        <v>24</v>
      </c>
      <c r="B25" s="36" t="s">
        <v>92</v>
      </c>
      <c r="C25" s="46">
        <v>81.36</v>
      </c>
    </row>
    <row r="26" spans="1:3">
      <c r="A26" s="44">
        <v>25</v>
      </c>
      <c r="B26" s="43" t="s">
        <v>105</v>
      </c>
      <c r="C26" s="46">
        <v>81.215000000000003</v>
      </c>
    </row>
    <row r="27" spans="1:3" ht="15.75">
      <c r="A27" s="44">
        <v>26</v>
      </c>
      <c r="B27" s="39" t="s">
        <v>62</v>
      </c>
      <c r="C27" s="46">
        <v>81.210000000000008</v>
      </c>
    </row>
    <row r="28" spans="1:3" ht="15.75">
      <c r="A28" s="44">
        <v>27</v>
      </c>
      <c r="B28" s="38" t="s">
        <v>141</v>
      </c>
      <c r="C28" s="46">
        <v>81.16</v>
      </c>
    </row>
    <row r="29" spans="1:3">
      <c r="A29" s="44">
        <v>28</v>
      </c>
      <c r="B29" s="43" t="s">
        <v>69</v>
      </c>
      <c r="C29" s="46">
        <v>81.039999999999992</v>
      </c>
    </row>
    <row r="30" spans="1:3" ht="15.75">
      <c r="A30" s="44">
        <v>29</v>
      </c>
      <c r="B30" s="38" t="s">
        <v>134</v>
      </c>
      <c r="C30" s="44">
        <v>80.245000000000005</v>
      </c>
    </row>
    <row r="31" spans="1:3">
      <c r="A31" s="44">
        <v>30</v>
      </c>
      <c r="B31" s="36" t="s">
        <v>72</v>
      </c>
      <c r="C31" s="44">
        <v>79.45</v>
      </c>
    </row>
    <row r="32" spans="1:3">
      <c r="A32" s="45">
        <v>31</v>
      </c>
      <c r="B32" s="48" t="s">
        <v>52</v>
      </c>
      <c r="C32" s="49">
        <v>79.234999999999999</v>
      </c>
    </row>
    <row r="33" spans="1:3">
      <c r="A33" s="45">
        <v>32</v>
      </c>
      <c r="B33" s="48" t="s">
        <v>48</v>
      </c>
      <c r="C33" s="49">
        <v>78.650000000000006</v>
      </c>
    </row>
    <row r="34" spans="1:3">
      <c r="A34" s="45">
        <v>33</v>
      </c>
      <c r="B34" s="48" t="s">
        <v>66</v>
      </c>
      <c r="C34" s="49">
        <v>78.194999999999993</v>
      </c>
    </row>
    <row r="35" spans="1:3">
      <c r="A35" s="45">
        <v>34</v>
      </c>
      <c r="B35" s="40" t="s">
        <v>146</v>
      </c>
      <c r="C35" s="45">
        <v>75.19</v>
      </c>
    </row>
    <row r="36" spans="1:3">
      <c r="A36" s="45">
        <v>35</v>
      </c>
      <c r="B36" s="51" t="s">
        <v>14</v>
      </c>
      <c r="C36" s="49">
        <v>73.875</v>
      </c>
    </row>
    <row r="37" spans="1:3">
      <c r="A37" s="45">
        <v>36</v>
      </c>
      <c r="B37" s="50" t="s">
        <v>40</v>
      </c>
      <c r="C37" s="49">
        <v>73.31</v>
      </c>
    </row>
    <row r="38" spans="1:3" ht="15.75">
      <c r="A38" s="45">
        <v>37</v>
      </c>
      <c r="B38" s="41" t="s">
        <v>113</v>
      </c>
      <c r="C38" s="45">
        <v>72.594999999999999</v>
      </c>
    </row>
    <row r="39" spans="1:3" ht="15.75">
      <c r="A39" s="45">
        <v>38</v>
      </c>
      <c r="B39" s="41" t="s">
        <v>110</v>
      </c>
      <c r="C39" s="45">
        <v>72.275000000000006</v>
      </c>
    </row>
    <row r="40" spans="1:3">
      <c r="A40" s="45">
        <v>39</v>
      </c>
      <c r="B40" s="48" t="s">
        <v>30</v>
      </c>
      <c r="C40" s="49">
        <v>72.210000000000008</v>
      </c>
    </row>
    <row r="41" spans="1:3">
      <c r="A41" s="45">
        <v>40</v>
      </c>
      <c r="B41" s="40" t="s">
        <v>79</v>
      </c>
      <c r="C41" s="45">
        <v>71.775000000000006</v>
      </c>
    </row>
    <row r="42" spans="1:3">
      <c r="B42" s="16"/>
    </row>
  </sheetData>
  <sortState ref="B2:C86">
    <sortCondition descending="1" ref="C1:C86"/>
  </sortState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dcterms:created xsi:type="dcterms:W3CDTF">2015-06-05T18:19:00Z</dcterms:created>
  <dcterms:modified xsi:type="dcterms:W3CDTF">2021-05-10T07:32:04Z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